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0455" windowHeight="7905" activeTab="0"/>
  </bookViews>
  <sheets>
    <sheet name="Перечень работ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<sst xmlns="http://schemas.openxmlformats.org/spreadsheetml/2006/main" count="1905" uniqueCount="619">
  <si>
    <t>_______________________________________________________</t>
  </si>
  <si>
    <t>Проверил:</t>
  </si>
  <si>
    <t>Составил:</t>
  </si>
  <si>
    <t>№ п/п</t>
  </si>
  <si>
    <t>(период)</t>
  </si>
  <si>
    <t>СВЕДЕНИЯ</t>
  </si>
  <si>
    <t>"____" _____________ 20___ г.</t>
  </si>
  <si>
    <t>__________________________</t>
  </si>
  <si>
    <t>Согласовано</t>
  </si>
  <si>
    <t>Примечания</t>
  </si>
  <si>
    <t>Сумма, руб./год</t>
  </si>
  <si>
    <t>О ПЛАНИРУЕМЫХ РАБОТАХ, УСЛУГАХ</t>
  </si>
  <si>
    <t>Наименование работ и услуг</t>
  </si>
  <si>
    <t>Тариф, руб./мес.</t>
  </si>
  <si>
    <t>ПО СОДЕРЖАНИЮ ЖИЛОГО ПОМЕЩЕНИЯ</t>
  </si>
  <si>
    <t>Ед. из.</t>
  </si>
  <si>
    <t>Периодичность</t>
  </si>
  <si>
    <t>Объем в ед. из.</t>
  </si>
  <si>
    <t>Утверждаю</t>
  </si>
  <si>
    <t>___________________________</t>
  </si>
  <si>
    <t>"____" ______________ 20___ г.</t>
  </si>
  <si>
    <t>01.01.2021 - 31.12.2021</t>
  </si>
  <si>
    <t>Липецк, Свиридова И.В., 1А</t>
  </si>
  <si>
    <t xml:space="preserve">ВСЕГО ПО РАБОТАМ И УСЛУГАМ </t>
  </si>
  <si>
    <t>Управление</t>
  </si>
  <si>
    <t>Минимально необходимые работы и услуги</t>
  </si>
  <si>
    <t>Содержание (периодическое обслуживание)</t>
  </si>
  <si>
    <t>2.1.</t>
  </si>
  <si>
    <t>Аварийное обслуживание</t>
  </si>
  <si>
    <t>2.1.1.</t>
  </si>
  <si>
    <t>Аварийное обслуж. оборуд. и сетей ГВС в доме со сроком эксплуатации до 50 лет (сантехнические работы)</t>
  </si>
  <si>
    <t>кв.м. общ. площ. жилых помещ.</t>
  </si>
  <si>
    <t xml:space="preserve"> 1 раз в сутки</t>
  </si>
  <si>
    <t>норма в смену из Нормативы ч. I рек. ЦНИС 2006 г. (п. 6.5), Мин. переч. работ, утв. Пост. Прав. РФ от 03.04.2013 №290</t>
  </si>
  <si>
    <t>2.1.2.</t>
  </si>
  <si>
    <t>Аварийное обслуж. оборуд. и сетей ГВС в доме со сроком эксплуатации до 70 лет (сварочные работы)</t>
  </si>
  <si>
    <t>2.1.3.</t>
  </si>
  <si>
    <t>Аварийное обслуж. оборуд. и сетей ХВС в доме со сроком эксплуатации до 50 лет (сантехнические работы)</t>
  </si>
  <si>
    <t>2.1.4.</t>
  </si>
  <si>
    <t>Аварийное обслуж. оборуд. и сетей ХВС в доме со сроком эксплуатации до 70 лет (сварочные работы)</t>
  </si>
  <si>
    <t>2.1.5.</t>
  </si>
  <si>
    <t>Аварийное обслуж. оборуд. и сетей водоотведения в доме со сроком эксплуатации до 70 лет (сантехнические работы)</t>
  </si>
  <si>
    <t>2.1.6.</t>
  </si>
  <si>
    <t>Аварийное обслуж. оборуд. и сетей водоотведения в доме со сроком эксплуатации до 70 лет (сварочные работы)</t>
  </si>
  <si>
    <t>2.1.7.</t>
  </si>
  <si>
    <t>Аварийное обслуж. оборуд. и сетей отопления в доме со сроком эксплуатации до 30 лет (сантехнические работы)</t>
  </si>
  <si>
    <t>2.1.8.</t>
  </si>
  <si>
    <t>Аварийное обслуж. оборуд. и сетей отопления в доме со сроком эксплуатации до 70 лет (сварочные работы)</t>
  </si>
  <si>
    <t>2.1.9.</t>
  </si>
  <si>
    <t>Аварийное обслуж. оборуд. и сетей электроснабжения в доме со сроком эксплуатации до 50 лет (электротехнические работы)</t>
  </si>
  <si>
    <t>2.1.10.</t>
  </si>
  <si>
    <t>Аварийное обслуж. оборуд. и сетей ГВС в доме со сроком эксплуатации до 70 лет (перевозка бригад и доставка материалов)</t>
  </si>
  <si>
    <t>2.1.11.</t>
  </si>
  <si>
    <t>Аварийное обслуж. оборуд. и сетей ХВС в доме со сроком эксплуатации до 70 лет (перевозка бригад и доставка материалов)</t>
  </si>
  <si>
    <t>2.1.12.</t>
  </si>
  <si>
    <t>Аварийное обслуж. оборуд. и сетей водоотведения в доме со сроком экспл. до 70 лет (перевозка бригад и доставка материалов)</t>
  </si>
  <si>
    <t>2.1.13.</t>
  </si>
  <si>
    <t>Аварийное обслуж. оборуд. и сетей отопления в доме со сроком экспл. до 70 лет (перевозка бригад и доставка материалов)</t>
  </si>
  <si>
    <t>2.1.14.</t>
  </si>
  <si>
    <t>Аварийное обслуж. оборуд. и сетей электроснабжения в доме со сроком эксплуат. до 70 лет (перевозка бригад и доставка материалов)</t>
  </si>
  <si>
    <t>2.2.</t>
  </si>
  <si>
    <t>Благоустройство территории</t>
  </si>
  <si>
    <t>2.2.1.</t>
  </si>
  <si>
    <t>Окраска скамьи без спинки с металлическими опорами</t>
  </si>
  <si>
    <t>шт.</t>
  </si>
  <si>
    <t xml:space="preserve"> 1 раз в год</t>
  </si>
  <si>
    <t>норма из ГЭСНр-2001-62 Малярные работы, Нормативы ч. II раздел 3 рек. ЦНИС 2008 г.</t>
  </si>
  <si>
    <t>2.2.2.</t>
  </si>
  <si>
    <t>Окраска урны</t>
  </si>
  <si>
    <t>2.2.3.</t>
  </si>
  <si>
    <t>Окраска бордюра</t>
  </si>
  <si>
    <t>п.м.</t>
  </si>
  <si>
    <t>2.3.</t>
  </si>
  <si>
    <t>Дезинсекция и дератизация</t>
  </si>
  <si>
    <t>2.3.1.</t>
  </si>
  <si>
    <t>Дератизация чердаков и подвалов с применением готовой приманки</t>
  </si>
  <si>
    <t>кв.м.</t>
  </si>
  <si>
    <t xml:space="preserve"> 4 раз в год</t>
  </si>
  <si>
    <t>норма из ЕВН, утв. Приказом Минздрава СССР от 28.10.1987 N 1156, Нормативы ч. II раздел 3 рек. ЦНИС 2008 г. (п. 3.8.1)</t>
  </si>
  <si>
    <t>2.3.2.</t>
  </si>
  <si>
    <t>Дезинсекция подвалов</t>
  </si>
  <si>
    <t>2.4.</t>
  </si>
  <si>
    <t>Обслуживание контейнерной площадки</t>
  </si>
  <si>
    <t>2.4.1.</t>
  </si>
  <si>
    <t>Профилактический осмотр контейнерной площадки</t>
  </si>
  <si>
    <t>м.</t>
  </si>
  <si>
    <t xml:space="preserve">     6 раз в год</t>
  </si>
  <si>
    <t>норма из п.п. 3.2.1.1 Приказа Госстроя России от 09.12.1999 №139</t>
  </si>
  <si>
    <t>2.4.2.</t>
  </si>
  <si>
    <t>Дезинфекция контейнерной площадки</t>
  </si>
  <si>
    <t xml:space="preserve">    1 раз в месяц в теплый период</t>
  </si>
  <si>
    <t>норма из п.п. 3.2.1.9 Приказа Госстроя России от 09.12.1999 №139</t>
  </si>
  <si>
    <t>2.4.3.</t>
  </si>
  <si>
    <t>Мытье стен и полов контейнерной площадки водой с помощью шланга (стены окраш. масл. краской)</t>
  </si>
  <si>
    <t>норма из п.п. 3.2.1.6 Приказа Госстроя России от 09.12.1999 №139</t>
  </si>
  <si>
    <t>2.4.4.</t>
  </si>
  <si>
    <t>Окраска металлического ограждения контейнерной площадки</t>
  </si>
  <si>
    <t xml:space="preserve">    1 раз в год</t>
  </si>
  <si>
    <t>2.4.5.</t>
  </si>
  <si>
    <t>Удаление с контейнерной площадки мусора, не принятого  к утилизации региональным оператором</t>
  </si>
  <si>
    <t>куб.метр</t>
  </si>
  <si>
    <t xml:space="preserve">    2 раз в месяц</t>
  </si>
  <si>
    <t>Согласно  прейскуранту специализированной организации</t>
  </si>
  <si>
    <t>2.5.</t>
  </si>
  <si>
    <t>Озеленение территории</t>
  </si>
  <si>
    <t>2.5.1.</t>
  </si>
  <si>
    <t>Выкашивание газонов, сгребание скошенной травы и ее сбор в мешки</t>
  </si>
  <si>
    <t xml:space="preserve"> 3 раза в теплый период</t>
  </si>
  <si>
    <t>норма из п.п. 1.5.1-1.5.3 Приказа Минстроя РФ от 06.12.94 №13, Нормативы ч. II раздел 3 рек. ЦНИС 2008 г. (п. 3.2.1)</t>
  </si>
  <si>
    <t>2.6.</t>
  </si>
  <si>
    <t>Сбор и транспортировка твердых коммунальных отходов</t>
  </si>
  <si>
    <t>2.6.1.</t>
  </si>
  <si>
    <t>Сбор и утилизация ртутьсодержащих бытовых отходов</t>
  </si>
  <si>
    <t>кг.</t>
  </si>
  <si>
    <t>1 в рабочие дни</t>
  </si>
  <si>
    <t>2.7.</t>
  </si>
  <si>
    <t>Тех. обслуж. констр. элементов</t>
  </si>
  <si>
    <t>2.7.1.</t>
  </si>
  <si>
    <t>Общий осмотр технического состояния конструктивных элементов</t>
  </si>
  <si>
    <t xml:space="preserve"> 2 раз в год</t>
  </si>
  <si>
    <t>норма из Приказа Госстроя России от 09.12.1999 №139 (ч. 3), ВСН 58-88(р)</t>
  </si>
  <si>
    <t>2.7.2.</t>
  </si>
  <si>
    <t>Частичный осмотр технического состояния конструктивных элементов</t>
  </si>
  <si>
    <t>2.7.3.</t>
  </si>
  <si>
    <t>Очистка кровли от мусора в теплый период</t>
  </si>
  <si>
    <t>1 раз в год</t>
  </si>
  <si>
    <t>норма из Приказа Госстроя России от 09.12.1999 №139 (ч. 3, п. 2.2.4, табл. 4 п/п 66), ВСН 58-88(р)</t>
  </si>
  <si>
    <t>2.7.4.</t>
  </si>
  <si>
    <t>Осмотр крыши</t>
  </si>
  <si>
    <t xml:space="preserve"> 1 раз в месяц</t>
  </si>
  <si>
    <t>2.7.5.</t>
  </si>
  <si>
    <t>Осмотр железобетонных конструкций</t>
  </si>
  <si>
    <t>2.7.6.</t>
  </si>
  <si>
    <t>Осмотр внутренней и наружной отделки</t>
  </si>
  <si>
    <t>2.7.7.</t>
  </si>
  <si>
    <t>Осмотр полов</t>
  </si>
  <si>
    <t>2.7.8.</t>
  </si>
  <si>
    <t>Осмотр перил и ограждающих решеток на окнах лестничных клеток</t>
  </si>
  <si>
    <t>2.7.9.</t>
  </si>
  <si>
    <t>Осмотр панелей полносборных зданий и межпанельных стыков</t>
  </si>
  <si>
    <t xml:space="preserve"> 2 раза в год</t>
  </si>
  <si>
    <t>2.8.</t>
  </si>
  <si>
    <t>Тех. обслуж. лифтов</t>
  </si>
  <si>
    <t>2.8.1.</t>
  </si>
  <si>
    <t>Техническое обслуживание и ремонт лифтов</t>
  </si>
  <si>
    <t xml:space="preserve"> 12 раз в месяц</t>
  </si>
  <si>
    <t>выпол. спец. организ. норма периодичности из ГОСТ Р 53783-2010 Лифты, Реком. ЦНИС 2005г.</t>
  </si>
  <si>
    <t>2.8.2.</t>
  </si>
  <si>
    <t>Оценка соответствия лифтов требованиям технического регламента</t>
  </si>
  <si>
    <t>2.8.3.</t>
  </si>
  <si>
    <t>Страхование гражданской ответственности владельца  опасного  объекта (лифты)</t>
  </si>
  <si>
    <t>2.9.</t>
  </si>
  <si>
    <t>Тех. обслуж. сист. ГВС</t>
  </si>
  <si>
    <t>2.9.1.</t>
  </si>
  <si>
    <t>Общий осмотр тех. состояния водопровода ГВС (с учетом обхода квартир)</t>
  </si>
  <si>
    <t>квартира</t>
  </si>
  <si>
    <t>норма из Приказа Госстроя России от 09.12.1999 №139 (ч. 2, п.п. 2.2.1.2, табл. 2 п/п 23), Нормативы ч. II раздел 3 рек. ЦНИС 2008 г. (п. 3.4.1)</t>
  </si>
  <si>
    <t>2.9.2.</t>
  </si>
  <si>
    <t>Частичный осмотр тех. состояния водопровода ГВС (с учетом обхода квартир)</t>
  </si>
  <si>
    <t>2.9.3.</t>
  </si>
  <si>
    <t>Очистка труб ГВС и фасонных частей от нароста и грязи (диам. труб до 50 мм)</t>
  </si>
  <si>
    <t>м. трубопровода</t>
  </si>
  <si>
    <t>норма из Приказа Госстроя России от 09.12.1999 №139 (ч. 2, п.п. 2.2.1.2, табл. 2 п/п 14)</t>
  </si>
  <si>
    <t>2.9.4.</t>
  </si>
  <si>
    <t>Общ. приборы учета гор. воды д. 25-40 мм. Визуальный осмотр и проверка пломб на ППР, вычислителе, датч. давления и температур</t>
  </si>
  <si>
    <t>узел учета</t>
  </si>
  <si>
    <t>норма из Приказа Госстроя России от 16.08.2000 №184 (ч. I, п.п. 3.2.2, табл. 3.2.2 №1), Норм. ч. II разд. 3 рек. ЦНИС 2008 г. (п. 3.4.1, табл. 7 п/п 3.1.1)</t>
  </si>
  <si>
    <t>2.9.5.</t>
  </si>
  <si>
    <t>Общ. приборы учета гор. воды д. 25-40 мм. Снятие и запись показаний с вычислителя в журнал</t>
  </si>
  <si>
    <t>норма из Приказа Госстроя России от 16.08.2000 №184 (ч. I, п.п. 3.2.2, табл. 3.2.2 №2), Норм. ч. II разд. 3 рек. ЦНИС 2008 г. (п. 3.4.1, табл. 7 п/п 3.1.2)</t>
  </si>
  <si>
    <t>2.9.6.</t>
  </si>
  <si>
    <t>Общ. приборы учета гор. воды д. 25-40 мм. Проверка запорной арматуры. Разбор и очистка фильтра от накипи (отложений)</t>
  </si>
  <si>
    <t>фильтр</t>
  </si>
  <si>
    <t>норма из Приказа Госстроя России от 16.08.2000 №184 (ч. I, п.п. 3.2.2, табл. 3.2.2 №4), Норм. ч. II разд. 3 рек. ЦНИС 2008 г. (п. 3.4.1, табл. 7 п/п 3.1.4)</t>
  </si>
  <si>
    <t>2.9.7.</t>
  </si>
  <si>
    <t>Общ. приборы учета гор. воды д. 25-40 мм. Установка фильтра для очистки воды с креплением резьбовых соединений. Замена сетки</t>
  </si>
  <si>
    <t>норма из Приказа Госстроя России от 16.08.2000 №184 (ч. I, п.п. 3.2.2, табл. 3.2.2 №5), Норм. ч. II разд. 3 рек. ЦНИС 2008 г. (п. 3.4.1, табл. 7 п/п 3.1.5)</t>
  </si>
  <si>
    <t>2.9.8.</t>
  </si>
  <si>
    <t>Общ. приборы учета гор. воды д. 25-40 мм. Запуск воды с общего вентиля к счетчику воды. Проверка работы счетчика</t>
  </si>
  <si>
    <t>норма из Приказа Госстроя России от 16.08.2000 №184 (ч. I, п.п. 3.2.2, табл. 3.2.2 №6), Норм. ч. II разд. 3 рек. ЦНИС 2008 г. (п. 3.4.1, табл. 7 п/п 3.1.6)</t>
  </si>
  <si>
    <t>2.10.</t>
  </si>
  <si>
    <t>Тех. обслуж. сист. ХВС</t>
  </si>
  <si>
    <t>2.10.1.</t>
  </si>
  <si>
    <t>Общий осмотр тех. состояния водопровода ХВС (с учетом обхода квартир)</t>
  </si>
  <si>
    <t>2.10.2.</t>
  </si>
  <si>
    <t>Частичный осмотр тех. состояния водопровода ХВС (с учетом обхода квартир)</t>
  </si>
  <si>
    <t>2.10.3.</t>
  </si>
  <si>
    <t>Очистка труб ХВС и фасонных частей от нароста и грязи (диам. труб до 50 мм)</t>
  </si>
  <si>
    <t>2.10.4.</t>
  </si>
  <si>
    <t>Общ. приборы учета воды д. 25-40 мм. Визуальный осмотр и проверка пломб на ППР, вычислителе, датч. давления и температур</t>
  </si>
  <si>
    <t>2.10.5.</t>
  </si>
  <si>
    <t>Общ. приборы учета воды д. 25-40 мм. Снятие и запись показаний с вычислителя в журнал</t>
  </si>
  <si>
    <t>2.10.6.</t>
  </si>
  <si>
    <t>Общ. приборы учета воды д. 25-40 мм. Проверка запорной арматуры. Разбор и очистка фильтра от накипи (отложений)</t>
  </si>
  <si>
    <t>2.10.7.</t>
  </si>
  <si>
    <t>Общ. приборы учета воды д. 25-40 мм. Установка фильтра для очистки воды с креплением резьбовых соединений. Замена сетки</t>
  </si>
  <si>
    <t>2.10.8.</t>
  </si>
  <si>
    <t>Общ. приборы учета воды д. 25-40 мм. Запуск воды с общего вентиля к счетчику воды. Проверка работы счетчика</t>
  </si>
  <si>
    <t>2.11.</t>
  </si>
  <si>
    <t>Тех. обслуж. сист. вентиляции</t>
  </si>
  <si>
    <t>2.11.1.</t>
  </si>
  <si>
    <t>Общий осмотр тех. состояния системы вентиляции (каналы и шахты)</t>
  </si>
  <si>
    <t>норма из Приказа Госстроя России от 09.12.1999 №139 (ч. 2), ВСН 58-88(р)</t>
  </si>
  <si>
    <t>2.11.2.</t>
  </si>
  <si>
    <t>Частичный осмотр тех. состояния системы вентиляции (каналы и шахты)</t>
  </si>
  <si>
    <t>2.11.3.</t>
  </si>
  <si>
    <t>Проверка исправности канализационных вытяжек</t>
  </si>
  <si>
    <t>норма из Приказа Госстроя России от 09.12.1999 №139 (ч. 2), ВСН 58-88(р), Нормативы ч. II раздел 3 рек. ЦНИС 2008 г. (п. 3.4.1)</t>
  </si>
  <si>
    <t>2.11.4.</t>
  </si>
  <si>
    <t xml:space="preserve">Сезонное управление и проверка работоспособности оборудования системы вентиляции </t>
  </si>
  <si>
    <t>норма из Приказа Госстроя России от 09.12.1999 №139 (ч. 2), ВСН 58-88(р), Мин. переч. работ, утв. Пост. Прав. РФ от 03.04.2013 №290</t>
  </si>
  <si>
    <t>2.11.5.</t>
  </si>
  <si>
    <t>Проверка утепления теплых чердаков, плотности закрытия входов на них</t>
  </si>
  <si>
    <t>норма из ВСН 58-88(р), Мин. переч. работ, утв. Пост. Прав. РФ от 03.04.2013 №290</t>
  </si>
  <si>
    <t>2.12.</t>
  </si>
  <si>
    <t>Тех. обслуж. сист. водоотведения</t>
  </si>
  <si>
    <t>2.12.1.</t>
  </si>
  <si>
    <t>Общий осмотр тех. состояния канализации (с учетом обхода квартир)</t>
  </si>
  <si>
    <t>2.12.2.</t>
  </si>
  <si>
    <t>Частичный осмотр тех. состояния канализации (с учетом обхода квартир)</t>
  </si>
  <si>
    <t>2.12.3.</t>
  </si>
  <si>
    <t>Очистка труб канализации и фасонных частей от нароста и грязи (диам. труб 75 мм)</t>
  </si>
  <si>
    <t>норма из Приказа Госстроя России от 09.12.1999 №139 (ч. 2, п.п. 2.2.1.2, табл. 2 п/п 15)</t>
  </si>
  <si>
    <t>2.12.4.</t>
  </si>
  <si>
    <t>Очистка труб канализации и фасонных частей от нароста и грязи (диам. труб 100 мм)</t>
  </si>
  <si>
    <t>норма из Приказа Госстроя России от 09.12.1999 №139 (ч. 2, п.п. 2.2.1.2, табл. 2 п/п 16)</t>
  </si>
  <si>
    <t>2.12.5.</t>
  </si>
  <si>
    <t>Устранение засоров канализации</t>
  </si>
  <si>
    <t>п.м. канализации</t>
  </si>
  <si>
    <t xml:space="preserve">   6 раз в год</t>
  </si>
  <si>
    <t>норма из Приказа Госстроя России от 09.12.1999 №139 (ч. 2, п.п. 2.2.1.2, табл. 2 п/п 23), ВСН 58-88(р), ГЭСНр-2001-65, Е-1 Вып. 1 (Е9-1-8)</t>
  </si>
  <si>
    <t>2.13.</t>
  </si>
  <si>
    <t>Тех. обслуж. сист. газоснабжения</t>
  </si>
  <si>
    <t>2.13.1.</t>
  </si>
  <si>
    <t>Оповещение и отключение жилых  домов  на период ремонтных работ</t>
  </si>
  <si>
    <t>здание</t>
  </si>
  <si>
    <t>2.13.2.</t>
  </si>
  <si>
    <t>Техническое обслуживание  шарового крана  до 50 мм. (включительно)</t>
  </si>
  <si>
    <t>2.13.3.</t>
  </si>
  <si>
    <t>Проверка герметичности внутридомового  газопровода свыше 5-ти приборов на  1 стояке</t>
  </si>
  <si>
    <t>2.13.4.</t>
  </si>
  <si>
    <t>Технический осмотр  подземного  газопроводас проверкой состояния охранных зон газопровода</t>
  </si>
  <si>
    <t>км.</t>
  </si>
  <si>
    <t>4 раз в год</t>
  </si>
  <si>
    <t>2.13.5.</t>
  </si>
  <si>
    <t>Проверка технического состояния контрольного проводника</t>
  </si>
  <si>
    <t>2.13.6.</t>
  </si>
  <si>
    <t>Техническое обслуживание  шарового крана  на надземном газопроводе диаметром до 50 мм.</t>
  </si>
  <si>
    <t>2.13.7.</t>
  </si>
  <si>
    <t>Проверка исправности  изолирующего  фланцевого (муфтового) соединения на вводах газапровода с выдачей заключения</t>
  </si>
  <si>
    <t>2.13.8.</t>
  </si>
  <si>
    <t xml:space="preserve">Смазка газового крана  диаметром  25-40 мм. </t>
  </si>
  <si>
    <t>2.13.9.</t>
  </si>
  <si>
    <t>Осмотр технического  состояния ШРП при двух нитках газопровода</t>
  </si>
  <si>
    <t>1 раз в месяц</t>
  </si>
  <si>
    <t>2.13.10.</t>
  </si>
  <si>
    <t>Текущее обслуживание  оборудования ШРП при двух нитках газопровода</t>
  </si>
  <si>
    <t>2 раз в год</t>
  </si>
  <si>
    <t>2.13.11.</t>
  </si>
  <si>
    <t>Проверка наличия  цепи между  заземлителем и заземленным элементом (перемычка)</t>
  </si>
  <si>
    <t>2.14.</t>
  </si>
  <si>
    <t>Тех. обслуж. сист. отопления</t>
  </si>
  <si>
    <t>2.14.1.</t>
  </si>
  <si>
    <t>Общий осмотр тех. состояния системы отопления (внутриквартирные устройства: трубопровод, радиаторы, зап. и рег. арматура)</t>
  </si>
  <si>
    <t>кв.м. квартир</t>
  </si>
  <si>
    <t>норма из Приказа Госстроя России от 09.12.1999 №139 (ч. 2, п.п. 2.2.1.1, табл. 1 п/п 14), ВСН 58-88(р), Норм. ч. II разд. 3 рек. ЦНИС 2008 г. (п. 3.4.1, табл. 7 п/п 1.6.1)</t>
  </si>
  <si>
    <t>2.14.2.</t>
  </si>
  <si>
    <t>Общий осмотр тех. состояния системы отопления (устройства в чердачных и подвальных помещениях: зап. и рег. армат., расш. баки)</t>
  </si>
  <si>
    <t>норма из Приказа Госстроя России от 09.12.1999 №139 (ч. 2, п.п. 2.2.1.1, табл. 1 п/п 15), ВСН 58-88(р), Норм. ч. II разд. 3 рек. ЦНИС 2008 г. (п. 3.4.1, табл. 7 п/п 1.6.2)</t>
  </si>
  <si>
    <t>2.14.3.</t>
  </si>
  <si>
    <t>Осмотр запорно-регулирующей арматуры и контрольно-измерительных приборов (с учетом обхода квартир)</t>
  </si>
  <si>
    <t>норма из Приказа Госстроя России от 09.12.1999 №139 (ч. 2, п.п. 2.2.1.1, табл. 1 п/п 14), ВСН 58-88(р)</t>
  </si>
  <si>
    <t>2.14.4.</t>
  </si>
  <si>
    <t>Регулировка и наладка системы отопления (подготовительные работы, основные работы, внедрение мероприятий, составл. тех. отчета)</t>
  </si>
  <si>
    <t>норма из Норм. ч. II разд. 3 рек. ЦНИС 2008 г. (п. 3.4.1, табл. 7 п/п 2)</t>
  </si>
  <si>
    <t>2.14.5.</t>
  </si>
  <si>
    <t>Консервация системы отопления (осмотр, составление описи недостатков, промывка системы, пробная топка)</t>
  </si>
  <si>
    <t>норма из Приказа Госстроя России от 09.12.1999 №139 (ч. 2, п.п. 2.2.1.1, табл. 1 п/п 12), ВСН 58-88(р)</t>
  </si>
  <si>
    <t>2.14.6.</t>
  </si>
  <si>
    <t>Ликвидация воздушных пробок в системе отопления (стояки)</t>
  </si>
  <si>
    <t>стояк</t>
  </si>
  <si>
    <t>норма из Приказа Госстроя России от 09.12.1999 №139 (ч. 2, п.п. 2.2.1.1, табл. 1 п/п 9)</t>
  </si>
  <si>
    <t>2.14.7.</t>
  </si>
  <si>
    <t>Ликвидация воздушных пробок в системе отопления (радиаторный блок)</t>
  </si>
  <si>
    <t>рад. блок</t>
  </si>
  <si>
    <t>норма из Приказа Госстроя России от 09.12.1999 №139 (ч. 2, п.п. 2.2.1.1, табл. 1 п/п 10)</t>
  </si>
  <si>
    <t>2.14.8.</t>
  </si>
  <si>
    <t>Общ. приборы учета тепл. энергии д. 25-40 мм. Визуальный осмотр и проверка пломб на ППР, вычислителе, датч. давления и температур</t>
  </si>
  <si>
    <t>норма из Приказа Госстроя России от 16.08.2000 №184 (ч. I, п.п. 3.2.2, табл. 3.2.2 №1), Норм. ч. II разд. 3 рек. ЦНИС 2008 г. (п. 3.4.1, табл. 7 п/п 3.3.1)</t>
  </si>
  <si>
    <t>2.14.9.</t>
  </si>
  <si>
    <t>Общ. приборы учета тепл. энергии д. 25-40 мм. Снятие и запись показаний с вычислителя в журнал</t>
  </si>
  <si>
    <t>норма из Приказа Госстроя России от 16.08.2000 №184 (ч. I, п.п. 3.2.2, табл. 3.2.2 №2), Норм. ч. II разд. 3 рек. ЦНИС 2008 г. (п. 3.4.1, табл. 7 п/п 3.3.2)</t>
  </si>
  <si>
    <t>2.14.10.</t>
  </si>
  <si>
    <t>Общ. приборы учета тепл. энергии д. 25-40 мм. Проверка запорной арматуры. Разбор и очистка фильтра от накипи (отложений)</t>
  </si>
  <si>
    <t>норма из Приказа Госстроя России от 16.08.2000 №184 (ч. I, п.п. 3.2.2, табл. 3.2.2 №4), Норм. ч. II разд. 3 рек. ЦНИС 2008 г. (п. 3.4.1, табл. 7 п/п 3.3.4)</t>
  </si>
  <si>
    <t>2.14.11.</t>
  </si>
  <si>
    <t>Общ. приборы учета тепл. энергии д. 25-40 мм. Установка фильтра для очистки теплонос. с крепл. резьбовых соединений. Замена сетки</t>
  </si>
  <si>
    <t>норма из Приказа Госстроя России от 16.08.2000 №184 (ч. I, п.п. 3.2.2, табл. 3.2.2 №5), Норм. ч. II разд. 3 рек. ЦНИС 2008 г. (п. 3.4.1, табл. 7 п/п 3.3.5)</t>
  </si>
  <si>
    <t>2.14.12.</t>
  </si>
  <si>
    <t>Общ. приборы учета тепл. энергии д. 25-40 мм. Выбороч. метролог. поверка. Поверка (настройка) тепловычислителя</t>
  </si>
  <si>
    <t>норма из Норм. ч. II разд. 3 рек. ЦНИС 2008 г. (п. 3.4.1, табл. 7 п/п 3.3.8.3)</t>
  </si>
  <si>
    <t>2.15.</t>
  </si>
  <si>
    <t>Тех. обслуж. сист. электроснабжения</t>
  </si>
  <si>
    <t>2.15.1.</t>
  </si>
  <si>
    <t>Осмотр открытой электропроводки</t>
  </si>
  <si>
    <t>2.15.2.</t>
  </si>
  <si>
    <t>Осмотр скрытой электропроводки</t>
  </si>
  <si>
    <t>2.15.3.</t>
  </si>
  <si>
    <t>Осмотр арматуры и электрооборудования</t>
  </si>
  <si>
    <t>2.15.4.</t>
  </si>
  <si>
    <t>Осмотр силовых установок</t>
  </si>
  <si>
    <t>норма из Приказа Госстроя России от 09.12.1999 №139 (ч. 2, п. 2.2.1.3), ВСН 58-88(р)</t>
  </si>
  <si>
    <t>2.15.5.</t>
  </si>
  <si>
    <t>Проверка заземления оболочки электрокабеля</t>
  </si>
  <si>
    <t>2.15.6.</t>
  </si>
  <si>
    <t>Замеры сопротивления изоляции проводов</t>
  </si>
  <si>
    <t>измерение</t>
  </si>
  <si>
    <t>норма из Нормативы ч. II раздел 3 рек. ЦНИС 2008 г. (п. 3.4.1)</t>
  </si>
  <si>
    <t>2.15.7.</t>
  </si>
  <si>
    <t>Проверка заземления ванн</t>
  </si>
  <si>
    <t>ванна</t>
  </si>
  <si>
    <t>2.15.8.</t>
  </si>
  <si>
    <t>Проверка и обеспечение работоспособности устройств защитного отключения</t>
  </si>
  <si>
    <t>2.16.</t>
  </si>
  <si>
    <t>Тех. обслуж. слаботоч. сетей и устройств</t>
  </si>
  <si>
    <t>2.16.1.</t>
  </si>
  <si>
    <t>Общий осмотр состояния антенного кабеля, наладка и регулирование</t>
  </si>
  <si>
    <t>норма из Нормативы ч. II раздел 3 рек. ЦНИС 2008 г. (п. 3.8.1)</t>
  </si>
  <si>
    <t>2.17.</t>
  </si>
  <si>
    <t>Уборка мест общего пользования</t>
  </si>
  <si>
    <t>2.17.1.</t>
  </si>
  <si>
    <t>Влажное подметание лестничных площадок и маршей нижних трех этажей</t>
  </si>
  <si>
    <t xml:space="preserve"> 1 раз в двое суток</t>
  </si>
  <si>
    <t>норма из п.п. 4.2.1.5 Приказа Госстроя России от 09.12.1999 №139</t>
  </si>
  <si>
    <t>2.17.2.</t>
  </si>
  <si>
    <t>Влажное подметание лестничных площадок и маршей выше третьего этажа</t>
  </si>
  <si>
    <t xml:space="preserve"> 1 раз в неделю</t>
  </si>
  <si>
    <t>2.17.3.</t>
  </si>
  <si>
    <t>Мытье лестничных площадок и маршей нижних трех этажей</t>
  </si>
  <si>
    <t xml:space="preserve"> 2 раз в месяц</t>
  </si>
  <si>
    <t>норма из п.п. 4.2.1.6 Приказа Госстроя России от 09.12.1999 №139</t>
  </si>
  <si>
    <t>2.17.4.</t>
  </si>
  <si>
    <t>Мытье лестничных площадок и маршей выше третьего этажа</t>
  </si>
  <si>
    <t>2.17.5.</t>
  </si>
  <si>
    <t>Мытье пола кабин лифтов</t>
  </si>
  <si>
    <t>норма из п.п. 4.2.1.2 Приказа Госстроя России от 09.12.1999 №139</t>
  </si>
  <si>
    <t>2.17.6.</t>
  </si>
  <si>
    <t>Влажная протирка стен, дверей, плафонов и потолков кабин лифтов</t>
  </si>
  <si>
    <t>2.17.7.</t>
  </si>
  <si>
    <t>Обметание пыли с потолков</t>
  </si>
  <si>
    <t>норма из п.п. 4.2.1.4 Приказа Госстроя России от 09.12.1999 №139</t>
  </si>
  <si>
    <t>2.17.8.</t>
  </si>
  <si>
    <t>Влажная протирка стен, окрашенных маслянной краской</t>
  </si>
  <si>
    <t>норма из п.п. 4.2.1.7 Приказа Госстроя России от 09.12.1999 №139</t>
  </si>
  <si>
    <t>2.17.9.</t>
  </si>
  <si>
    <t>Мытье окон, в. т.ч. рамы, переплеты, стекла (легкодоступные)</t>
  </si>
  <si>
    <t>норма из п.п. 4.2.1.3 Приказа Госстроя России от 09.12.1999 №139</t>
  </si>
  <si>
    <t>2.17.10.</t>
  </si>
  <si>
    <t>Мытье ступеней и площадок перед входом в подъезд</t>
  </si>
  <si>
    <t>норма п. 2.2.1.23.3 ч. 1 МДК 2-02.01; в) п. 3.1.20 ч. 3 Норм, утв. Постановлением Минтруда РФ от 24.06.1996 №38</t>
  </si>
  <si>
    <t>2.17.11.</t>
  </si>
  <si>
    <t>Влажная протирка колпаков светильников</t>
  </si>
  <si>
    <t>2.17.12.</t>
  </si>
  <si>
    <t>Влажная протирка подоконников</t>
  </si>
  <si>
    <t>2.17.13.</t>
  </si>
  <si>
    <t>Влажная протирка дверей</t>
  </si>
  <si>
    <t>2.17.14.</t>
  </si>
  <si>
    <t>Влажная протирка оконных ограждений</t>
  </si>
  <si>
    <t>2.17.15.</t>
  </si>
  <si>
    <t>Влажная протирка перил</t>
  </si>
  <si>
    <t>2.17.16.</t>
  </si>
  <si>
    <t>Влажная протирка отопительных приборов (радиаторов)</t>
  </si>
  <si>
    <t>2.17.17.</t>
  </si>
  <si>
    <t>Влажная протирка почтовых ящиков</t>
  </si>
  <si>
    <t>2.17.18.</t>
  </si>
  <si>
    <t>Влажная протирка шкафов для электрощитков и слабот. устр.</t>
  </si>
  <si>
    <t>2.17.19.</t>
  </si>
  <si>
    <t>Очистка чердаков и подвалов от мусора (в т.ч. строительного) и его относка на расстояние до 20 м.</t>
  </si>
  <si>
    <t>кг</t>
  </si>
  <si>
    <t>норма из ГЭСНр 2001-69 (таблица ГЭСНр 69-9)</t>
  </si>
  <si>
    <t>2.17.20.</t>
  </si>
  <si>
    <t>Влажное подметание пола кабин лифтов</t>
  </si>
  <si>
    <t>2.17.21.</t>
  </si>
  <si>
    <t>Мытье стен и дверей кабин лифтов</t>
  </si>
  <si>
    <t>2.18.</t>
  </si>
  <si>
    <t>Уборка придомовой территории</t>
  </si>
  <si>
    <t>2.18.1.</t>
  </si>
  <si>
    <t>Подметание свежевыпавшего снега толщиной до 2 см на терр. с усоверш. покр. 1 кл.</t>
  </si>
  <si>
    <t xml:space="preserve"> 1 раз в сутки в дни снегопада</t>
  </si>
  <si>
    <t>норма табл. 1 п. 2.2.1.1 ч. 1 МДК 2-02.01; №1-б) п. 3.1.1 ч. 3 Норм, утв. Постановлением Минтруда РФ от 24.06.1996 №38</t>
  </si>
  <si>
    <t>2.18.2.</t>
  </si>
  <si>
    <t>Сдвигание свежевыпавшего снега толщиной свыше 2 см на терр. с усоверш. покр. 1 кл.</t>
  </si>
  <si>
    <t xml:space="preserve"> 1 раз через 3 часа во время снегопада</t>
  </si>
  <si>
    <t>норма табл. 4 п. 2.2.1.6 ч. 1 МДК 2-02.01; №1-б) п. 3.1.5 ч. 3 Норм, утв. Постановлением Минтруда РФ от 24.06.1996 №38</t>
  </si>
  <si>
    <t>2.18.3.</t>
  </si>
  <si>
    <t>Посыпка территории песком или смесью песка с хлоридами (1 кл. терр.)</t>
  </si>
  <si>
    <t>1 раз в сутки во время гололеда</t>
  </si>
  <si>
    <t>норма из п.п. 2.2.1.4 Приказа Госстроя России от 09.12.1999 №139</t>
  </si>
  <si>
    <t>2.18.4.</t>
  </si>
  <si>
    <t>Очистка территории с усоверш. покр. от уплотненного снега (1 кл. терр.)</t>
  </si>
  <si>
    <t xml:space="preserve"> 1 раз в сутки в дни без снегопада</t>
  </si>
  <si>
    <t>норма табл. 5 п. 2.2.1.7 ч. 1 МДК 2-02.01; №1-б) п. 3.1.6 ч. 3 Норм, утв. Постановлением Минтруда РФ от 24.06.1996 №38</t>
  </si>
  <si>
    <t>2.18.5.</t>
  </si>
  <si>
    <t>Подметание территории в дни без снегопада (усоверш. покр. 1 кл. терр.)</t>
  </si>
  <si>
    <t xml:space="preserve"> 1 раз в трое суток в дни без снегопада</t>
  </si>
  <si>
    <t>норма табл. 10 п. 2.2.1.19 ч. 1 МДК 2-02.01</t>
  </si>
  <si>
    <t>2.18.6.</t>
  </si>
  <si>
    <t>Сметание снега со ступеней и площадок перед входом в подъезд</t>
  </si>
  <si>
    <t>1 раз в двое суток в дни без снегопада</t>
  </si>
  <si>
    <t>норма из п.п. 2.2.1.23.2 Приказа Госстроя России от 09.12.1999 №139</t>
  </si>
  <si>
    <t>2.18.7.</t>
  </si>
  <si>
    <t>Сдвигание свежевыпавшего снега в дни сильных снегопадов</t>
  </si>
  <si>
    <t>2 раз в сутки в дни снегопада</t>
  </si>
  <si>
    <t>норма из п.п. 2.2.1.6 Приказа Госстроя России от 09.12.1999 №139</t>
  </si>
  <si>
    <t>2.18.8.</t>
  </si>
  <si>
    <t>Очистка от снега и наледи контейнерной площадки в холодный период</t>
  </si>
  <si>
    <t>1 раз в неделю</t>
  </si>
  <si>
    <t>норма из п.п. 2.2.1.16 Приказа Госстроя России от 09.12.1999 №139</t>
  </si>
  <si>
    <t>2.18.9.</t>
  </si>
  <si>
    <t>Подметание территории в теплый период (усоверш. покр. 1 кл. терр.)</t>
  </si>
  <si>
    <t>норма табл.10 п. 2.2.1.19 ч. 1 МДК 2-02.01</t>
  </si>
  <si>
    <t>2.18.10.</t>
  </si>
  <si>
    <t>Уборка мусора с отмосток</t>
  </si>
  <si>
    <t>норма п. 2.2.1.17 ч. 1 МДК 2-02.01; п. 3.1.14 ч. 3 Норм, утв. Постановлением Минтруда РФ от 24.06.1996 №38</t>
  </si>
  <si>
    <t>2.18.11.</t>
  </si>
  <si>
    <t>Уборка приямков</t>
  </si>
  <si>
    <t>приямок</t>
  </si>
  <si>
    <t>1 раз в квартал</t>
  </si>
  <si>
    <t>норма п. 2.2.1.18 ч. 1 МДК 2-02.01; п. 3.1.15 ч. 3 Норм, утв. Постановлением Минтруда РФ от 24.06.1996 №38</t>
  </si>
  <si>
    <t>2.18.12.</t>
  </si>
  <si>
    <t>Очистка урн от мусора</t>
  </si>
  <si>
    <t>норма табл. 15 п. 2.2.1.28 ч. 1 МДК 2-02.01</t>
  </si>
  <si>
    <t>2.18.13.</t>
  </si>
  <si>
    <t>Протирка указателей</t>
  </si>
  <si>
    <t>6 раз в год</t>
  </si>
  <si>
    <t>норма из п.п. 2.2.1.31 Приказа Госстроя России от 09.12.1999 №139</t>
  </si>
  <si>
    <t>2.18.14.</t>
  </si>
  <si>
    <t>Уборка контейнерной площадки</t>
  </si>
  <si>
    <t>норма п. 2.2.1.24 ч. 1 МДК 2-02.01; п. 3.1.21 ч. 3 Норм, утв. Постановлением Минтруда РФ от 24.06.1996 №38</t>
  </si>
  <si>
    <t>2.18.15.</t>
  </si>
  <si>
    <t>Мех. очистка дорог от уплот. снега, удаление накатов и наледи</t>
  </si>
  <si>
    <t>норма из п.п. 2.2.3.3 Приказа Госстроя России от 09.12.1999 №139</t>
  </si>
  <si>
    <t>2.18.16.</t>
  </si>
  <si>
    <t>Подметание ступеней и площадок перед входом в подъезд</t>
  </si>
  <si>
    <t>1 раз в двое суток</t>
  </si>
  <si>
    <t>норма из п.п. 2.2.1.23.1 Приказа Госстроя России от 09.12.1999 №139</t>
  </si>
  <si>
    <t>2.18.17.</t>
  </si>
  <si>
    <t>Уборка газонов от случайного мусора</t>
  </si>
  <si>
    <t>норма табл. 11 п. 2.2.1.20 ч. 1 МДК 2-02.01; п. 3.1.17 ч. 3 Норм, утв. Постановлением Минтруда РФ от 24.06.1996 №38</t>
  </si>
  <si>
    <t>Содержание (мелкий ремонт)</t>
  </si>
  <si>
    <t>3.1.</t>
  </si>
  <si>
    <t>Мелкий ремонт контейнерной площадки</t>
  </si>
  <si>
    <t>3.1.1.</t>
  </si>
  <si>
    <t>Устранение мелких повреждений в покрытии основания контейнерной площадки</t>
  </si>
  <si>
    <t>кв.метр</t>
  </si>
  <si>
    <t>норма из п.п. 3.2.1.1 Приказа Госстроя России от 09.12.1999 №139, Нормативы ч. II раздел 2 рек. ЦНИС 2008 г. (п. 3.7.1 табл. 14 п/п 2.1)</t>
  </si>
  <si>
    <t>3.1.2.</t>
  </si>
  <si>
    <t>Укрепление  резьбовых соединений металлического ограждения контейнерной площадки</t>
  </si>
  <si>
    <t>3.2.</t>
  </si>
  <si>
    <t>Мелкий ремонт сист. ГВС</t>
  </si>
  <si>
    <t>3.2.1.</t>
  </si>
  <si>
    <t>Временная заделка свищей и трещин на трубопроводе ГВС диаметром до 50 мм</t>
  </si>
  <si>
    <t>место</t>
  </si>
  <si>
    <t xml:space="preserve"> </t>
  </si>
  <si>
    <t>норма из Приказа Госстроя России от 09.12.1999 №139 (ч. 2, п. 2.2.1.2 табл. 2 п/п 17)</t>
  </si>
  <si>
    <t>3.2.2.</t>
  </si>
  <si>
    <t>Общ. приборы учета гор. воды д. 25-40 мм. При отказе работы счетчика снятие неисправных частей (при снятии ППР, замена проставки)</t>
  </si>
  <si>
    <t>норма из Приказа Госстроя России от 16.08.2000 №184 (ч. I, п.п. 3.2.2, табл. 3.2.2 №7), Норм. ч. II разд. 3 рек. ЦНИС 2008 г. (п. 3.4.1, табл. 7 п/п 3.1.7)</t>
  </si>
  <si>
    <t>3.2.3.</t>
  </si>
  <si>
    <t>Уплотнение сгонов диаметром до 50 мм</t>
  </si>
  <si>
    <t>сгон</t>
  </si>
  <si>
    <t>норма из Приказа Госстроя России от 09.12.1999 №139 (ч. 2, п. 2.2.1.2 табл. 2 п/п 7)</t>
  </si>
  <si>
    <t>3.2.4.</t>
  </si>
  <si>
    <t>Временная заделка свищей и трещин на трубопроводе ГВС диаметром до 51-75 мм</t>
  </si>
  <si>
    <t>норма из Приказа Госстроя России от 09.12.1999 №139 (ч. 2, п. 2.2.1.2 табл. 2 п/п 18)</t>
  </si>
  <si>
    <t>3.2.5.</t>
  </si>
  <si>
    <t>Уплотнение сгонов диаметром до 20 мм</t>
  </si>
  <si>
    <t>3.2.6.</t>
  </si>
  <si>
    <t>Уплотнение сгонов диаметром до 32 мм</t>
  </si>
  <si>
    <t>3.2.7.</t>
  </si>
  <si>
    <t>Замена кранов шаровых</t>
  </si>
  <si>
    <t>кран</t>
  </si>
  <si>
    <t>норма из Приказа Госстроя России от 09.12.1999 №139 (ч. 2, п. 2.2.1.2 табл. 2 п/п 5)</t>
  </si>
  <si>
    <t>3.3.</t>
  </si>
  <si>
    <t>Мелкий ремонт сист. ХВС</t>
  </si>
  <si>
    <t>3.3.1.</t>
  </si>
  <si>
    <t>Временная заделка свищей и трещин на трубопроводе ХВС диаметром до 50 мм</t>
  </si>
  <si>
    <t>3.3.2.</t>
  </si>
  <si>
    <t>Общ. приборы учета воды д. 25-40 мм. При отказе работы счетчика снятие неисправных частей (при снятии ППР, замена проставки)</t>
  </si>
  <si>
    <t>3.3.3.</t>
  </si>
  <si>
    <t>3.3.4.</t>
  </si>
  <si>
    <t>Ремонт водопроводного крана без снятия с места (смена прокладок)</t>
  </si>
  <si>
    <t>норма из Приказа Госстроя России от 09.12.1999 №139 (ч. 2, п. 2.2.1.2 табл. 2 п/п 1)</t>
  </si>
  <si>
    <t>3.3.5.</t>
  </si>
  <si>
    <t>3.3.6.</t>
  </si>
  <si>
    <t>3.3.7.</t>
  </si>
  <si>
    <t>норма из Приказа Госстроя России от 09.12.1999 №139 (ч. 2, п. 2.2.1.2 табл. 2 п/п 3)</t>
  </si>
  <si>
    <t>3.4.</t>
  </si>
  <si>
    <t>Мелкий ремонт сист. водоотведения</t>
  </si>
  <si>
    <t>3.4.1.</t>
  </si>
  <si>
    <t>Временная заделка свищей и трещин на трубопроводе канализации диаметром до 51-75 мм</t>
  </si>
  <si>
    <t>3.4.2.</t>
  </si>
  <si>
    <t>Временная заделка свищей и трещин на трубопроводе канализации диаметром до 101-125 мм</t>
  </si>
  <si>
    <t>норма из Приказа Госстроя России от 09.12.1999 №139 (ч. 2, п. 2.2.1.2 табл. 2 п/п 20)</t>
  </si>
  <si>
    <t>3.4.3.</t>
  </si>
  <si>
    <t>Набивка сальников компенсационных патрубков на стояках внутренних водостоков</t>
  </si>
  <si>
    <t>патрубок</t>
  </si>
  <si>
    <t>норма из Приказа Госстроя России от 09.12.1999 №139 (ч. 2, п. 2.2.1.2 табл. 2 п/п 22)</t>
  </si>
  <si>
    <t>3.4.4.</t>
  </si>
  <si>
    <t>Уплотнение сгонов диаметром до 100 мм</t>
  </si>
  <si>
    <t>3.4.5.</t>
  </si>
  <si>
    <t>Замена фасонных частей из полимерных материалов на трубопроводе канализации диаметром до 51-75 мм.</t>
  </si>
  <si>
    <t>норма из Приказа Госстроя России от 09.12.1999 №139 (ч. 2, п. 2.2.1.1 табл. 1 п/п 7-8), ГЭСНр-2001-65 (Табл. 65-20)</t>
  </si>
  <si>
    <t>3.4.6.</t>
  </si>
  <si>
    <t>Замена фасонных частей из полимерных материалов на трубопроводе канализации диаметром до 101-125 мм.</t>
  </si>
  <si>
    <t>3.5.</t>
  </si>
  <si>
    <t>Мелкий ремонт сист. отопления</t>
  </si>
  <si>
    <t>3.5.1.</t>
  </si>
  <si>
    <t>Укрепление крючков (кронштейнов) для труб и приборов отопления</t>
  </si>
  <si>
    <t>норма из Приказа Госстроя России от 09.12.1999 №139 (ч. 2, п. 2.2.1.1 табл. 1 п/п 5)</t>
  </si>
  <si>
    <t>3.5.2.</t>
  </si>
  <si>
    <t>Вывертывание ввертывание радиаторной пробки</t>
  </si>
  <si>
    <t>норма из Приказа Госстроя России от 09.12.1999 №139 (ч. 2, п. 2.2.1.1 табл. 1 п/п 6)</t>
  </si>
  <si>
    <t>3.5.3.</t>
  </si>
  <si>
    <t>Общ. приборы учета тепл. энергии д. 25-40 мм. При отказе работы счетчика снятие неиспр. частей (при снятии ППР, замена проставки)</t>
  </si>
  <si>
    <t>норма из Приказа Госстроя России от 16.08.2000 №184 (ч. I, п.п. 3.2.2, табл. 3.2.2 №7), Норм. ч. II разд. 3 рек. ЦНИС 2008 г. (п. 3.4.1, табл. 7 п/п 3.3.7)</t>
  </si>
  <si>
    <t>3.5.4.</t>
  </si>
  <si>
    <t>Ремонт кранов регулировки у радиаторных блоков (разборка, притирка, сборка и регулировка крана)</t>
  </si>
  <si>
    <t>норма из Приказа Госстроя России от 09.12.1999 №139 (ч. 2, п. 2.2.1.1 табл. 1 п/п 11)</t>
  </si>
  <si>
    <t>3.6.</t>
  </si>
  <si>
    <t>Мелкий ремонт сист. электроснабжения</t>
  </si>
  <si>
    <t>3.6.1.</t>
  </si>
  <si>
    <t>Проверка изоляции электропроводки и ее укрепление</t>
  </si>
  <si>
    <t>3.6.2.</t>
  </si>
  <si>
    <t>Замена перегоревшей электролампы</t>
  </si>
  <si>
    <t>3.6.3.</t>
  </si>
  <si>
    <t>Ремонт выключателей</t>
  </si>
  <si>
    <t>3.6.4.</t>
  </si>
  <si>
    <t>Замена выключателя с УЗО</t>
  </si>
  <si>
    <t>Текущий ремонт</t>
  </si>
  <si>
    <t>4.1.</t>
  </si>
  <si>
    <t>Текущий ремонт констр. элементов</t>
  </si>
  <si>
    <t>4.1.1.</t>
  </si>
  <si>
    <t>Окна и двери. Замена металлических дверных блоков с коробкой</t>
  </si>
  <si>
    <t>норма из ГЭСНр-2001-56 Проемы (Табл. 56-9, 56-21)</t>
  </si>
  <si>
    <t>4.2.</t>
  </si>
  <si>
    <t>Текущий ремонт сист. ГВС</t>
  </si>
  <si>
    <t>4.2.1.</t>
  </si>
  <si>
    <t>Установка кранов для спуска воздуха из системы д. 32 мм</t>
  </si>
  <si>
    <t>норма п/п 29 табл. 4 п.п. 2.2.2.1 п. 2.2.2 ч. 2 МДК 2-02.01</t>
  </si>
  <si>
    <t>4.2.2.</t>
  </si>
  <si>
    <t>Смена отдельных участков трубопроводов ГВС из стальных водогазопроводных неоцинкованных труб д. 32</t>
  </si>
  <si>
    <t>норма п/п 4 табл. 4 п.п. 2.2.2.1 п. 2.2.2 ч. 2 МДК 2-02.01</t>
  </si>
  <si>
    <t>4.3.</t>
  </si>
  <si>
    <t>Текущий ремонт сист. ХВС</t>
  </si>
  <si>
    <t>4.3.1.</t>
  </si>
  <si>
    <t>Смена отдельных участков трубопроводов ХВС из стальных водогазопроводных оцинкованных труб д. 40</t>
  </si>
  <si>
    <t>норма п/п 3 табл. 5 п.п. 2.2.2.2 п. 2.2.2 ч. 2 МДК 2-02.01</t>
  </si>
  <si>
    <t>4.4.</t>
  </si>
  <si>
    <t>Текущий ремонт сист. вентиляции</t>
  </si>
  <si>
    <t>4.4.1.</t>
  </si>
  <si>
    <t>Прочистка засоренных вентиляционных каналов</t>
  </si>
  <si>
    <t>норма из Приказа Госстроя России от 09.12.1999 №139 (ч. 2, п. 3.2.1), ГЭСНр-2001-65 (65-35-1), Нормативы ч. I рек. ЦНИС 2006 г. (п. 6.2)</t>
  </si>
  <si>
    <t>4.5.</t>
  </si>
  <si>
    <t>Текущий ремонт сист. отопления</t>
  </si>
  <si>
    <t>4.5.1.</t>
  </si>
  <si>
    <t>Смена отдельных участков трубопроводов отопления из стальных водогазопроводных неоцинкованных труб д. 40</t>
  </si>
  <si>
    <t>норма п/п 5 табл. 4 п.п. 2.2.2.1 п. 2.2.2 ч. 2 МДК 2-02.01</t>
  </si>
  <si>
    <t>4.5.2.</t>
  </si>
  <si>
    <t>Промывка трубопроводов системы центрального отопления</t>
  </si>
  <si>
    <t>куб.м. здания</t>
  </si>
  <si>
    <t>норма п/п 36 табл. 4 п.п. 2.2.2.1 п. 2.2.2 ч. 2 МДК 2-02.01</t>
  </si>
  <si>
    <t>4.5.3.</t>
  </si>
  <si>
    <t>Испытание трубопроводов системы центрального отопления. Проверка на прогрев отопительных приборов с регулировкой</t>
  </si>
  <si>
    <t>м трубопровода</t>
  </si>
  <si>
    <t>норма п/п 40 табл. 4 п.п. 2.2.2.1 п. 2.2.2 ч. 2 МДК 2-02.01</t>
  </si>
  <si>
    <t>4.5.4.</t>
  </si>
  <si>
    <t>Дополнительные работы и услуги</t>
  </si>
  <si>
    <t>5.1.</t>
  </si>
  <si>
    <t>Текущий ремонт слаботочных систем</t>
  </si>
  <si>
    <t>5.1.1.</t>
  </si>
  <si>
    <t>Установка системы видеонаблюжения</t>
  </si>
  <si>
    <t>комплект</t>
  </si>
  <si>
    <t>выполняется специализированной организацией</t>
  </si>
  <si>
    <t xml:space="preserve">ООО «Городская управляющая компания «Победа» 
398004, г. Липецк, ул. Хорошавина, дом № 6,  пом.7
ОГРН 1194827008540   ИНН 4824097774   КПП 482401001
р/счет № 40702810235000010908 в Липецком отделении № 8593
ПАО Сбербанк, к/счет № 30101810800000000604,  БИК 044206604
Тел: +7(4742)38-67-18
Факс: +7(4742)38-67-86
 эл.почта:  ukpobeda@inbox.ru
Оф.сайт: http\\www.gukpobeda.com
</t>
  </si>
  <si>
    <t xml:space="preserve">Исх. № _______ от ____________2021г.  </t>
  </si>
  <si>
    <t>Наименование услуги  (работы)</t>
  </si>
  <si>
    <t>Сроки и периоды  выполнения работ, оказания услуг</t>
  </si>
  <si>
    <t>Организация деятельности аварийно-диспетчерской службы</t>
  </si>
  <si>
    <t>в течение срока действия договора управления</t>
  </si>
  <si>
    <t>Прием, хранение и передача технической документации на многоквартирный дом и иных связанных с управлением таким домом документов.</t>
  </si>
  <si>
    <t>Прием, хранение и передача ключей от помещений, входящих в состав общего имущества собственников помещений в многоквартирном доме, электронных кодов доступа к оборудованию, входящему в состав общего имущества в многоквартирном доме, и иных технических средств и оборудования, необходимых для эксплуатации многоквартирного дома и управления им.</t>
  </si>
  <si>
    <t xml:space="preserve">Ведение реестра собственников помещений в многоквартирном доме,
Сбор, обновление и хранение информации о нанимателях помещений в многоквартирном доме, а также о лицах, использующих общее имущество собственников помещений в многоквартирном доме.
</t>
  </si>
  <si>
    <t>Подготовка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</si>
  <si>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ежегодно</t>
  </si>
  <si>
    <t>Организация, в случаях предусмотренных договором управления многоквартирным домом, рассмотрения общим собранием собственников помещений в многоквартирном доме  вопросов, связанных с управлением многоквартирным домом.</t>
  </si>
  <si>
    <t>Организация оказания услуг и выполнения работ, предусмотренных перечнем услуг и работ, утвержденным решением собрания.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</si>
  <si>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</si>
  <si>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Организация и осуществление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услуги. Взаимодействие с расчетным центром и банковскими учреждениями.</t>
  </si>
  <si>
    <t>1.10.</t>
  </si>
  <si>
    <t>Ведение претензионной и исковой работы в отношении лиц, не исполнивших обязанность по внесению платы за жилое помещение и коммунальные услуги, предусмотренной жилищным законодательством Российской Федерации</t>
  </si>
  <si>
    <t>Обеспечение  контроля собственников  за исполнением решений собрания, выполнением перечней услуг и работ, повышением безопасности и комфортности проживания, а также достижением целей деятельности по управлению многоквартирным домом</t>
  </si>
  <si>
    <t xml:space="preserve"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
Размещение информации в  государственных  информационных системах.
Организация  работы  официального сайта управляющей организации.
</t>
  </si>
  <si>
    <t>Прием и рассмотрение заявок, предложений и обращений собственников и пользователей помещений в многоквартирном доме</t>
  </si>
  <si>
    <t>в соответствии с режимом работы офиса</t>
  </si>
  <si>
    <t xml:space="preserve">Услуги паспортного стола по  вопросам  регистрации/снятия с регистрации  по месту жительства и месту пребывания  </t>
  </si>
  <si>
    <t>в соответствии с режимом работы паспортного стола</t>
  </si>
  <si>
    <t>Выдача информационных справок/выписок  по запросу собственника.</t>
  </si>
  <si>
    <t>в день обращения, в соответствии режимом работы  соответствующего подразделения</t>
  </si>
  <si>
    <t>Организация  предоставления  дополнительных услуг  по заявкам собственников</t>
  </si>
  <si>
    <t>в порядке и на условиях установленных управляющей организацией</t>
  </si>
  <si>
    <t xml:space="preserve">Общему собранию собственников помещений
 в многоквартирном  доме по адресу
 г. Липецк, улица Свиридова  И.В., дом № 1а
</t>
  </si>
  <si>
    <t>ООО «Городская управляющая компания «Победа» (ООО «ГУК «Победа»)  предлагает  собственникам помещений утвердить Перечень и периодичность   выполнения работ/оказания услуг,  необходимых для обеспечения надлежащего содержания общего имущества в многоквартирном доме по адресу г. Липецк, улица Свиридова И.В., дом № 1а.</t>
  </si>
  <si>
    <t xml:space="preserve">Перечень и периодичность выполнения ООО «ГУК «Победа»
 работ/оказания услуг,   необходимых для обеспечения надлежащего содержания общего имущества
  в многоквартирном жилом доме по адресу г. Липецк, улица Свиридова И.В., дом № 1а
</t>
  </si>
  <si>
    <t>4.1.2.</t>
  </si>
  <si>
    <t>Директор  ООО "ГУК Победа"                                                       А.В. Безрукавников</t>
  </si>
  <si>
    <t>круглосуточно</t>
  </si>
  <si>
    <t>в соответствии с ежегодным планом работ по текущему ремонту</t>
  </si>
  <si>
    <t>при выявлении неисправности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</si>
</sst>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$_-;\-* #,##0_$_-;_-* &quot;-&quot;_$_-;_-@_-"/>
    <numFmt numFmtId="173" formatCode="_-* #,##0.00_-;\-* #,##0.00_-;_-* &quot;-&quot;??_-;_-@_-"/>
    <numFmt numFmtId="174" formatCode="&quot;$&quot;#,##0_);[Red]\(&quot;$&quot;#,##0\)"/>
    <numFmt numFmtId="175" formatCode="_-&quot;Ј&quot;* #,##0_-;\-&quot;Ј&quot;* #,##0_-;_-&quot;Ј&quot;* &quot;-&quot;_-;_-@_-"/>
    <numFmt numFmtId="176" formatCode="_-&quot;Ј&quot;* #,##0.00_-;\-&quot;Ј&quot;* #,##0.00_-;_-&quot;Ј&quot;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General_)"/>
    <numFmt numFmtId="182" formatCode="#,##0.00&quot;р.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Arial Cyr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u val="single"/>
      <sz val="8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u val="single"/>
      <sz val="8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5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5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5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>
      <alignment/>
      <protection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5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5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5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5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5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5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181" fontId="6" fillId="0" borderId="1">
      <alignment/>
      <protection locked="0"/>
    </xf>
    <xf numFmtId="0" fontId="46" fillId="44" borderId="2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47" fillId="45" borderId="4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9" fillId="46" borderId="5" applyNumberFormat="0" applyAlignment="0" applyProtection="0"/>
    <xf numFmtId="0" fontId="48" fillId="45" borderId="2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49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50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51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2" applyBorder="0">
      <alignment horizontal="center" vertical="center" wrapText="1"/>
      <protection/>
    </xf>
    <xf numFmtId="181" fontId="17" fillId="11" borderId="1">
      <alignment/>
      <protection/>
    </xf>
    <xf numFmtId="4" fontId="18" fillId="47" borderId="13" applyBorder="0">
      <alignment horizontal="right"/>
      <protection/>
    </xf>
    <xf numFmtId="0" fontId="52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53" fillId="48" borderId="16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0" fillId="49" borderId="17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Continuous" vertical="center" wrapText="1"/>
      <protection/>
    </xf>
    <xf numFmtId="0" fontId="23" fillId="0" borderId="0">
      <alignment horizontal="centerContinuous" vertical="center" wrapText="1"/>
      <protection/>
    </xf>
    <xf numFmtId="0" fontId="23" fillId="0" borderId="0">
      <alignment horizontal="centerContinuous" vertical="center" wrapText="1"/>
      <protection/>
    </xf>
    <xf numFmtId="0" fontId="23" fillId="0" borderId="0">
      <alignment horizontal="centerContinuous" vertical="center" wrapText="1"/>
      <protection/>
    </xf>
    <xf numFmtId="0" fontId="23" fillId="0" borderId="0">
      <alignment horizontal="centerContinuous" vertical="center" wrapText="1"/>
      <protection/>
    </xf>
    <xf numFmtId="0" fontId="23" fillId="0" borderId="0">
      <alignment horizontal="centerContinuous" vertical="center" wrapText="1"/>
      <protection/>
    </xf>
    <xf numFmtId="0" fontId="23" fillId="0" borderId="0">
      <alignment horizontal="centerContinuous" vertical="center" wrapText="1"/>
      <protection/>
    </xf>
    <xf numFmtId="0" fontId="23" fillId="0" borderId="0">
      <alignment horizontal="centerContinuous" vertical="center" wrapText="1"/>
      <protection/>
    </xf>
    <xf numFmtId="0" fontId="23" fillId="0" borderId="0">
      <alignment horizontal="centerContinuous" vertical="center" wrapText="1"/>
      <protection/>
    </xf>
    <xf numFmtId="0" fontId="23" fillId="0" borderId="0">
      <alignment horizontal="centerContinuous" vertical="center" wrapText="1"/>
      <protection/>
    </xf>
    <xf numFmtId="0" fontId="23" fillId="0" borderId="0">
      <alignment horizontal="centerContinuous" vertical="center" wrapText="1"/>
      <protection/>
    </xf>
    <xf numFmtId="0" fontId="23" fillId="0" borderId="0">
      <alignment horizontal="centerContinuous" vertical="center" wrapText="1"/>
      <protection/>
    </xf>
    <xf numFmtId="0" fontId="23" fillId="0" borderId="0">
      <alignment horizontal="centerContinuous" vertical="center" wrapText="1"/>
      <protection/>
    </xf>
    <xf numFmtId="0" fontId="23" fillId="0" borderId="0">
      <alignment horizontal="centerContinuous" vertical="center" wrapText="1"/>
      <protection/>
    </xf>
    <xf numFmtId="0" fontId="23" fillId="0" borderId="0">
      <alignment horizontal="centerContinuous" vertical="center" wrapText="1"/>
      <protection/>
    </xf>
    <xf numFmtId="0" fontId="23" fillId="0" borderId="0">
      <alignment horizontal="centerContinuous" vertical="center" wrapText="1"/>
      <protection/>
    </xf>
    <xf numFmtId="0" fontId="23" fillId="0" borderId="0">
      <alignment horizontal="centerContinuous" vertical="center" wrapText="1"/>
      <protection/>
    </xf>
    <xf numFmtId="0" fontId="21" fillId="7" borderId="0" applyFill="0">
      <alignment wrapText="1"/>
      <protection/>
    </xf>
    <xf numFmtId="0" fontId="21" fillId="7" borderId="0" applyFill="0">
      <alignment wrapText="1"/>
      <protection/>
    </xf>
    <xf numFmtId="0" fontId="21" fillId="7" borderId="0" applyFill="0">
      <alignment wrapText="1"/>
      <protection/>
    </xf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49" fontId="18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5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8" fillId="0" borderId="20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9" fontId="21" fillId="0" borderId="0">
      <alignment horizontal="center"/>
      <protection/>
    </xf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" fontId="18" fillId="7" borderId="0" applyBorder="0">
      <alignment horizontal="right"/>
      <protection/>
    </xf>
    <xf numFmtId="4" fontId="18" fillId="7" borderId="0" applyFont="0" applyBorder="0">
      <alignment horizontal="right"/>
      <protection/>
    </xf>
    <xf numFmtId="4" fontId="18" fillId="13" borderId="22" applyBorder="0">
      <alignment horizontal="right"/>
      <protection/>
    </xf>
    <xf numFmtId="4" fontId="18" fillId="7" borderId="22" applyBorder="0">
      <alignment horizontal="right"/>
      <protection/>
    </xf>
    <xf numFmtId="4" fontId="18" fillId="7" borderId="13" applyFont="0" applyBorder="0">
      <alignment horizontal="right"/>
      <protection/>
    </xf>
    <xf numFmtId="0" fontId="60" fillId="54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3" fillId="0" borderId="13" xfId="1215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Alignment="1">
      <alignment horizontal="left" vertical="top"/>
    </xf>
    <xf numFmtId="182" fontId="61" fillId="0" borderId="0" xfId="0" applyNumberFormat="1" applyFont="1" applyAlignment="1">
      <alignment horizontal="right" vertical="top"/>
    </xf>
    <xf numFmtId="0" fontId="62" fillId="0" borderId="0" xfId="0" applyFont="1" applyAlignment="1">
      <alignment horizontal="center" vertical="center"/>
    </xf>
    <xf numFmtId="0" fontId="2" fillId="0" borderId="0" xfId="1215" applyFont="1" applyFill="1" applyBorder="1" applyAlignment="1" applyProtection="1">
      <alignment vertical="center" wrapText="1"/>
      <protection hidden="1"/>
    </xf>
    <xf numFmtId="0" fontId="3" fillId="0" borderId="23" xfId="1215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Alignment="1">
      <alignment vertical="center"/>
    </xf>
    <xf numFmtId="0" fontId="61" fillId="0" borderId="0" xfId="0" applyFont="1" applyAlignment="1">
      <alignment horizontal="center" vertical="top"/>
    </xf>
    <xf numFmtId="4" fontId="61" fillId="0" borderId="0" xfId="0" applyNumberFormat="1" applyFont="1" applyAlignment="1">
      <alignment horizontal="center" vertical="top"/>
    </xf>
    <xf numFmtId="0" fontId="3" fillId="0" borderId="13" xfId="1215" applyFont="1" applyFill="1" applyBorder="1" applyAlignment="1" applyProtection="1">
      <alignment horizontal="center" vertical="center"/>
      <protection hidden="1"/>
    </xf>
    <xf numFmtId="0" fontId="61" fillId="0" borderId="0" xfId="0" applyFont="1" applyAlignment="1">
      <alignment/>
    </xf>
    <xf numFmtId="0" fontId="61" fillId="0" borderId="24" xfId="0" applyFont="1" applyFill="1" applyBorder="1" applyAlignment="1">
      <alignment horizontal="left" vertical="top"/>
    </xf>
    <xf numFmtId="0" fontId="61" fillId="0" borderId="24" xfId="0" applyFont="1" applyFill="1" applyBorder="1" applyAlignment="1">
      <alignment horizontal="left" vertical="top" wrapText="1"/>
    </xf>
    <xf numFmtId="0" fontId="61" fillId="0" borderId="24" xfId="0" applyFont="1" applyFill="1" applyBorder="1" applyAlignment="1">
      <alignment horizontal="center" vertical="top" wrapText="1"/>
    </xf>
    <xf numFmtId="4" fontId="61" fillId="0" borderId="24" xfId="0" applyNumberFormat="1" applyFont="1" applyFill="1" applyBorder="1" applyAlignment="1">
      <alignment horizontal="center" vertical="top" wrapText="1"/>
    </xf>
    <xf numFmtId="182" fontId="61" fillId="0" borderId="24" xfId="0" applyNumberFormat="1" applyFont="1" applyFill="1" applyBorder="1" applyAlignment="1">
      <alignment horizontal="right" vertical="top" wrapText="1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5" fillId="0" borderId="0" xfId="0" applyFont="1" applyAlignment="1">
      <alignment horizontal="right" wrapText="1"/>
    </xf>
    <xf numFmtId="0" fontId="65" fillId="0" borderId="0" xfId="0" applyFont="1" applyAlignment="1">
      <alignment horizontal="right"/>
    </xf>
    <xf numFmtId="0" fontId="62" fillId="0" borderId="0" xfId="0" applyFont="1" applyAlignment="1">
      <alignment horizontal="left"/>
    </xf>
    <xf numFmtId="0" fontId="66" fillId="0" borderId="0" xfId="0" applyFont="1" applyAlignment="1">
      <alignment horizontal="right" wrapText="1"/>
    </xf>
    <xf numFmtId="0" fontId="66" fillId="0" borderId="0" xfId="0" applyFont="1" applyAlignment="1">
      <alignment horizontal="right"/>
    </xf>
    <xf numFmtId="0" fontId="63" fillId="0" borderId="0" xfId="0" applyFont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1" fillId="0" borderId="25" xfId="0" applyFont="1" applyFill="1" applyBorder="1" applyAlignment="1">
      <alignment horizontal="left" vertical="top" wrapText="1"/>
    </xf>
    <xf numFmtId="0" fontId="67" fillId="0" borderId="13" xfId="0" applyFont="1" applyFill="1" applyBorder="1" applyAlignment="1">
      <alignment horizontal="center" vertical="top" wrapText="1"/>
    </xf>
    <xf numFmtId="0" fontId="3" fillId="0" borderId="26" xfId="1215" applyFont="1" applyFill="1" applyBorder="1" applyAlignment="1" applyProtection="1">
      <alignment horizontal="center" vertical="center" wrapText="1"/>
      <protection hidden="1"/>
    </xf>
    <xf numFmtId="0" fontId="3" fillId="0" borderId="0" xfId="1215" applyFont="1" applyFill="1" applyBorder="1" applyAlignment="1" applyProtection="1">
      <alignment horizontal="center" vertical="center" wrapText="1"/>
      <protection hidden="1"/>
    </xf>
    <xf numFmtId="0" fontId="41" fillId="0" borderId="27" xfId="1215" applyFont="1" applyFill="1" applyBorder="1" applyAlignment="1" applyProtection="1">
      <alignment horizontal="center" vertical="center" wrapText="1"/>
      <protection hidden="1"/>
    </xf>
    <xf numFmtId="0" fontId="66" fillId="0" borderId="25" xfId="0" applyNumberFormat="1" applyFont="1" applyFill="1" applyBorder="1" applyAlignment="1">
      <alignment horizontal="left" vertical="top" wrapText="1"/>
    </xf>
    <xf numFmtId="0" fontId="61" fillId="0" borderId="13" xfId="0" applyFont="1" applyFill="1" applyBorder="1" applyAlignment="1">
      <alignment horizontal="left" vertical="top" wrapText="1"/>
    </xf>
    <xf numFmtId="0" fontId="61" fillId="0" borderId="28" xfId="0" applyFont="1" applyBorder="1" applyAlignment="1">
      <alignment horizontal="center" wrapText="1"/>
    </xf>
    <xf numFmtId="0" fontId="66" fillId="0" borderId="24" xfId="0" applyNumberFormat="1" applyFont="1" applyFill="1" applyBorder="1" applyAlignment="1">
      <alignment horizontal="left" vertical="top" wrapText="1"/>
    </xf>
    <xf numFmtId="0" fontId="61" fillId="0" borderId="29" xfId="0" applyFont="1" applyFill="1" applyBorder="1" applyAlignment="1">
      <alignment horizontal="left" vertical="top" wrapText="1"/>
    </xf>
    <xf numFmtId="0" fontId="61" fillId="0" borderId="30" xfId="0" applyFont="1" applyFill="1" applyBorder="1" applyAlignment="1">
      <alignment horizontal="left" vertical="top" wrapText="1"/>
    </xf>
    <xf numFmtId="0" fontId="61" fillId="0" borderId="31" xfId="0" applyFont="1" applyBorder="1" applyAlignment="1">
      <alignment horizontal="center" vertical="top" wrapText="1"/>
    </xf>
    <xf numFmtId="0" fontId="61" fillId="0" borderId="25" xfId="0" applyFont="1" applyFill="1" applyBorder="1" applyAlignment="1">
      <alignment horizontal="left" vertical="top" wrapText="1"/>
    </xf>
    <xf numFmtId="0" fontId="61" fillId="0" borderId="32" xfId="0" applyFont="1" applyFill="1" applyBorder="1" applyAlignment="1">
      <alignment horizontal="left" vertical="top" wrapText="1"/>
    </xf>
    <xf numFmtId="0" fontId="61" fillId="0" borderId="33" xfId="0" applyFont="1" applyFill="1" applyBorder="1" applyAlignment="1">
      <alignment horizontal="left" vertical="top" wrapText="1"/>
    </xf>
    <xf numFmtId="0" fontId="61" fillId="0" borderId="34" xfId="0" applyFont="1" applyFill="1" applyBorder="1" applyAlignment="1">
      <alignment horizontal="left" vertical="top" wrapText="1"/>
    </xf>
    <xf numFmtId="0" fontId="67" fillId="0" borderId="35" xfId="0" applyFont="1" applyFill="1" applyBorder="1" applyAlignment="1">
      <alignment horizontal="center" vertical="top" wrapText="1"/>
    </xf>
    <xf numFmtId="0" fontId="67" fillId="0" borderId="36" xfId="0" applyFont="1" applyFill="1" applyBorder="1" applyAlignment="1">
      <alignment horizontal="center" vertical="top" wrapText="1"/>
    </xf>
    <xf numFmtId="0" fontId="67" fillId="0" borderId="37" xfId="0" applyFont="1" applyFill="1" applyBorder="1" applyAlignment="1">
      <alignment horizontal="center" vertical="top" wrapText="1"/>
    </xf>
    <xf numFmtId="0" fontId="68" fillId="0" borderId="38" xfId="0" applyFont="1" applyFill="1" applyBorder="1" applyAlignment="1">
      <alignment horizontal="center" vertical="top" wrapText="1"/>
    </xf>
    <xf numFmtId="0" fontId="68" fillId="0" borderId="39" xfId="0" applyFont="1" applyFill="1" applyBorder="1" applyAlignment="1">
      <alignment horizontal="center" vertical="top" wrapText="1"/>
    </xf>
    <xf numFmtId="0" fontId="68" fillId="0" borderId="40" xfId="0" applyFont="1" applyFill="1" applyBorder="1" applyAlignment="1">
      <alignment horizontal="center" vertical="top" wrapText="1"/>
    </xf>
    <xf numFmtId="0" fontId="68" fillId="0" borderId="25" xfId="0" applyFont="1" applyFill="1" applyBorder="1" applyAlignment="1">
      <alignment horizontal="center" vertical="top" wrapText="1"/>
    </xf>
    <xf numFmtId="0" fontId="68" fillId="0" borderId="32" xfId="0" applyFont="1" applyFill="1" applyBorder="1" applyAlignment="1">
      <alignment horizontal="center" vertical="top" wrapText="1"/>
    </xf>
    <xf numFmtId="0" fontId="68" fillId="0" borderId="41" xfId="0" applyFont="1" applyFill="1" applyBorder="1" applyAlignment="1">
      <alignment horizontal="center" vertical="top" wrapText="1"/>
    </xf>
    <xf numFmtId="0" fontId="67" fillId="0" borderId="25" xfId="0" applyFont="1" applyFill="1" applyBorder="1" applyAlignment="1">
      <alignment horizontal="center" vertical="top" wrapText="1"/>
    </xf>
    <xf numFmtId="0" fontId="67" fillId="0" borderId="32" xfId="0" applyFont="1" applyFill="1" applyBorder="1" applyAlignment="1">
      <alignment horizontal="center" vertical="top" wrapText="1"/>
    </xf>
    <xf numFmtId="0" fontId="67" fillId="0" borderId="41" xfId="0" applyFont="1" applyFill="1" applyBorder="1" applyAlignment="1">
      <alignment horizontal="center" vertical="top" wrapText="1"/>
    </xf>
    <xf numFmtId="0" fontId="69" fillId="0" borderId="0" xfId="0" applyFont="1" applyAlignment="1">
      <alignment/>
    </xf>
    <xf numFmtId="0" fontId="70" fillId="0" borderId="24" xfId="0" applyFont="1" applyFill="1" applyBorder="1" applyAlignment="1">
      <alignment horizontal="center" vertical="top" wrapText="1"/>
    </xf>
    <xf numFmtId="0" fontId="70" fillId="0" borderId="24" xfId="0" applyFont="1" applyFill="1" applyBorder="1" applyAlignment="1">
      <alignment horizontal="left" vertical="top" wrapText="1"/>
    </xf>
    <xf numFmtId="0" fontId="62" fillId="0" borderId="24" xfId="0" applyFont="1" applyFill="1" applyBorder="1" applyAlignment="1">
      <alignment horizontal="center" vertical="top" wrapText="1"/>
    </xf>
    <xf numFmtId="4" fontId="62" fillId="0" borderId="24" xfId="0" applyNumberFormat="1" applyFont="1" applyFill="1" applyBorder="1" applyAlignment="1">
      <alignment horizontal="center" vertical="top" wrapText="1"/>
    </xf>
    <xf numFmtId="0" fontId="62" fillId="0" borderId="24" xfId="0" applyFont="1" applyFill="1" applyBorder="1" applyAlignment="1">
      <alignment horizontal="left" vertical="top" wrapText="1"/>
    </xf>
  </cellXfs>
  <cellStyles count="1806">
    <cellStyle name="Normal" xfId="0"/>
    <cellStyle name="20% — акцент1" xfId="15"/>
    <cellStyle name="20% - Акцент1 2 2" xfId="16"/>
    <cellStyle name="20% - Акцент1 2 3" xfId="17"/>
    <cellStyle name="20% - Акцент1 2 4" xfId="18"/>
    <cellStyle name="20% - Акцент1 2 5" xfId="19"/>
    <cellStyle name="20% - Акцент1 2 6" xfId="20"/>
    <cellStyle name="20% - Акцент1 2 7" xfId="21"/>
    <cellStyle name="20% - Акцент1 3 2" xfId="22"/>
    <cellStyle name="20% - Акцент1 3 3" xfId="23"/>
    <cellStyle name="20% - Акцент1 3 4" xfId="24"/>
    <cellStyle name="20% - Акцент1 3 5" xfId="25"/>
    <cellStyle name="20% - Акцент1 3 6" xfId="26"/>
    <cellStyle name="20% - Акцент1 3 7" xfId="27"/>
    <cellStyle name="20% - Акцент1 4 2" xfId="28"/>
    <cellStyle name="20% - Акцент1 4 3" xfId="29"/>
    <cellStyle name="20% - Акцент1 4 4" xfId="30"/>
    <cellStyle name="20% - Акцент1 4 5" xfId="31"/>
    <cellStyle name="20% - Акцент1 4 6" xfId="32"/>
    <cellStyle name="20% - Акцент1 4 7" xfId="33"/>
    <cellStyle name="20% - Акцент1 5 2" xfId="34"/>
    <cellStyle name="20% - Акцент1 5 3" xfId="35"/>
    <cellStyle name="20% - Акцент1 5 4" xfId="36"/>
    <cellStyle name="20% - Акцент1 5 5" xfId="37"/>
    <cellStyle name="20% - Акцент1 5 6" xfId="38"/>
    <cellStyle name="20% - Акцент1 5 7" xfId="39"/>
    <cellStyle name="20% - Акцент1 6 2" xfId="40"/>
    <cellStyle name="20% - Акцент1 6 3" xfId="41"/>
    <cellStyle name="20% - Акцент1 6 4" xfId="42"/>
    <cellStyle name="20% - Акцент1 6 5" xfId="43"/>
    <cellStyle name="20% - Акцент1 6 6" xfId="44"/>
    <cellStyle name="20% - Акцент1 6 7" xfId="45"/>
    <cellStyle name="20% — акцент2" xfId="46"/>
    <cellStyle name="20% - Акцент2 2 2" xfId="47"/>
    <cellStyle name="20% - Акцент2 2 3" xfId="48"/>
    <cellStyle name="20% - Акцент2 2 4" xfId="49"/>
    <cellStyle name="20% - Акцент2 2 5" xfId="50"/>
    <cellStyle name="20% - Акцент2 2 6" xfId="51"/>
    <cellStyle name="20% - Акцент2 2 7" xfId="52"/>
    <cellStyle name="20% - Акцент2 3 2" xfId="53"/>
    <cellStyle name="20% - Акцент2 3 3" xfId="54"/>
    <cellStyle name="20% - Акцент2 3 4" xfId="55"/>
    <cellStyle name="20% - Акцент2 3 5" xfId="56"/>
    <cellStyle name="20% - Акцент2 3 6" xfId="57"/>
    <cellStyle name="20% - Акцент2 3 7" xfId="58"/>
    <cellStyle name="20% - Акцент2 4 2" xfId="59"/>
    <cellStyle name="20% - Акцент2 4 3" xfId="60"/>
    <cellStyle name="20% - Акцент2 4 4" xfId="61"/>
    <cellStyle name="20% - Акцент2 4 5" xfId="62"/>
    <cellStyle name="20% - Акцент2 4 6" xfId="63"/>
    <cellStyle name="20% - Акцент2 4 7" xfId="64"/>
    <cellStyle name="20% - Акцент2 5 2" xfId="65"/>
    <cellStyle name="20% - Акцент2 5 3" xfId="66"/>
    <cellStyle name="20% - Акцент2 5 4" xfId="67"/>
    <cellStyle name="20% - Акцент2 5 5" xfId="68"/>
    <cellStyle name="20% - Акцент2 5 6" xfId="69"/>
    <cellStyle name="20% - Акцент2 5 7" xfId="70"/>
    <cellStyle name="20% - Акцент2 6 2" xfId="71"/>
    <cellStyle name="20% - Акцент2 6 3" xfId="72"/>
    <cellStyle name="20% - Акцент2 6 4" xfId="73"/>
    <cellStyle name="20% - Акцент2 6 5" xfId="74"/>
    <cellStyle name="20% - Акцент2 6 6" xfId="75"/>
    <cellStyle name="20% - Акцент2 6 7" xfId="76"/>
    <cellStyle name="20% — акцент3" xfId="77"/>
    <cellStyle name="20% - Акцент3 2 2" xfId="78"/>
    <cellStyle name="20% - Акцент3 2 3" xfId="79"/>
    <cellStyle name="20% - Акцент3 2 4" xfId="80"/>
    <cellStyle name="20% - Акцент3 2 5" xfId="81"/>
    <cellStyle name="20% - Акцент3 2 6" xfId="82"/>
    <cellStyle name="20% - Акцент3 2 7" xfId="83"/>
    <cellStyle name="20% - Акцент3 3 2" xfId="84"/>
    <cellStyle name="20% - Акцент3 3 3" xfId="85"/>
    <cellStyle name="20% - Акцент3 3 4" xfId="86"/>
    <cellStyle name="20% - Акцент3 3 5" xfId="87"/>
    <cellStyle name="20% - Акцент3 3 6" xfId="88"/>
    <cellStyle name="20% - Акцент3 3 7" xfId="89"/>
    <cellStyle name="20% - Акцент3 4 2" xfId="90"/>
    <cellStyle name="20% - Акцент3 4 3" xfId="91"/>
    <cellStyle name="20% - Акцент3 4 4" xfId="92"/>
    <cellStyle name="20% - Акцент3 4 5" xfId="93"/>
    <cellStyle name="20% - Акцент3 4 6" xfId="94"/>
    <cellStyle name="20% - Акцент3 4 7" xfId="95"/>
    <cellStyle name="20% - Акцент3 5 2" xfId="96"/>
    <cellStyle name="20% - Акцент3 5 3" xfId="97"/>
    <cellStyle name="20% - Акцент3 5 4" xfId="98"/>
    <cellStyle name="20% - Акцент3 5 5" xfId="99"/>
    <cellStyle name="20% - Акцент3 5 6" xfId="100"/>
    <cellStyle name="20% - Акцент3 5 7" xfId="101"/>
    <cellStyle name="20% - Акцент3 6 2" xfId="102"/>
    <cellStyle name="20% - Акцент3 6 3" xfId="103"/>
    <cellStyle name="20% - Акцент3 6 4" xfId="104"/>
    <cellStyle name="20% - Акцент3 6 5" xfId="105"/>
    <cellStyle name="20% - Акцент3 6 6" xfId="106"/>
    <cellStyle name="20% - Акцент3 6 7" xfId="107"/>
    <cellStyle name="20% — акцент4" xfId="108"/>
    <cellStyle name="20% - Акцент4 2 2" xfId="109"/>
    <cellStyle name="20% - Акцент4 2 3" xfId="110"/>
    <cellStyle name="20% - Акцент4 2 4" xfId="111"/>
    <cellStyle name="20% - Акцент4 2 5" xfId="112"/>
    <cellStyle name="20% - Акцент4 2 6" xfId="113"/>
    <cellStyle name="20% - Акцент4 2 7" xfId="114"/>
    <cellStyle name="20% - Акцент4 3 2" xfId="115"/>
    <cellStyle name="20% - Акцент4 3 3" xfId="116"/>
    <cellStyle name="20% - Акцент4 3 4" xfId="117"/>
    <cellStyle name="20% - Акцент4 3 5" xfId="118"/>
    <cellStyle name="20% - Акцент4 3 6" xfId="119"/>
    <cellStyle name="20% - Акцент4 3 7" xfId="120"/>
    <cellStyle name="20% - Акцент4 4 2" xfId="121"/>
    <cellStyle name="20% - Акцент4 4 3" xfId="122"/>
    <cellStyle name="20% - Акцент4 4 4" xfId="123"/>
    <cellStyle name="20% - Акцент4 4 5" xfId="124"/>
    <cellStyle name="20% - Акцент4 4 6" xfId="125"/>
    <cellStyle name="20% - Акцент4 4 7" xfId="126"/>
    <cellStyle name="20% - Акцент4 5 2" xfId="127"/>
    <cellStyle name="20% - Акцент4 5 3" xfId="128"/>
    <cellStyle name="20% - Акцент4 5 4" xfId="129"/>
    <cellStyle name="20% - Акцент4 5 5" xfId="130"/>
    <cellStyle name="20% - Акцент4 5 6" xfId="131"/>
    <cellStyle name="20% - Акцент4 5 7" xfId="132"/>
    <cellStyle name="20% - Акцент4 6 2" xfId="133"/>
    <cellStyle name="20% - Акцент4 6 3" xfId="134"/>
    <cellStyle name="20% - Акцент4 6 4" xfId="135"/>
    <cellStyle name="20% - Акцент4 6 5" xfId="136"/>
    <cellStyle name="20% - Акцент4 6 6" xfId="137"/>
    <cellStyle name="20% - Акцент4 6 7" xfId="138"/>
    <cellStyle name="20% — акцент5" xfId="139"/>
    <cellStyle name="20% - Акцент5 2 2" xfId="140"/>
    <cellStyle name="20% - Акцент5 2 3" xfId="141"/>
    <cellStyle name="20% - Акцент5 2 4" xfId="142"/>
    <cellStyle name="20% - Акцент5 2 5" xfId="143"/>
    <cellStyle name="20% - Акцент5 2 6" xfId="144"/>
    <cellStyle name="20% - Акцент5 2 7" xfId="145"/>
    <cellStyle name="20% - Акцент5 3 2" xfId="146"/>
    <cellStyle name="20% - Акцент5 3 3" xfId="147"/>
    <cellStyle name="20% - Акцент5 3 4" xfId="148"/>
    <cellStyle name="20% - Акцент5 3 5" xfId="149"/>
    <cellStyle name="20% - Акцент5 3 6" xfId="150"/>
    <cellStyle name="20% - Акцент5 3 7" xfId="151"/>
    <cellStyle name="20% - Акцент5 4 2" xfId="152"/>
    <cellStyle name="20% - Акцент5 4 3" xfId="153"/>
    <cellStyle name="20% - Акцент5 4 4" xfId="154"/>
    <cellStyle name="20% - Акцент5 4 5" xfId="155"/>
    <cellStyle name="20% - Акцент5 4 6" xfId="156"/>
    <cellStyle name="20% - Акцент5 4 7" xfId="157"/>
    <cellStyle name="20% - Акцент5 5 2" xfId="158"/>
    <cellStyle name="20% - Акцент5 5 3" xfId="159"/>
    <cellStyle name="20% - Акцент5 5 4" xfId="160"/>
    <cellStyle name="20% - Акцент5 5 5" xfId="161"/>
    <cellStyle name="20% - Акцент5 5 6" xfId="162"/>
    <cellStyle name="20% - Акцент5 5 7" xfId="163"/>
    <cellStyle name="20% - Акцент5 6 2" xfId="164"/>
    <cellStyle name="20% - Акцент5 6 3" xfId="165"/>
    <cellStyle name="20% - Акцент5 6 4" xfId="166"/>
    <cellStyle name="20% - Акцент5 6 5" xfId="167"/>
    <cellStyle name="20% - Акцент5 6 6" xfId="168"/>
    <cellStyle name="20% - Акцент5 6 7" xfId="169"/>
    <cellStyle name="20% — акцент6" xfId="170"/>
    <cellStyle name="20% - Акцент6 2 2" xfId="171"/>
    <cellStyle name="20% - Акцент6 2 3" xfId="172"/>
    <cellStyle name="20% - Акцент6 2 4" xfId="173"/>
    <cellStyle name="20% - Акцент6 2 5" xfId="174"/>
    <cellStyle name="20% - Акцент6 2 6" xfId="175"/>
    <cellStyle name="20% - Акцент6 2 7" xfId="176"/>
    <cellStyle name="20% - Акцент6 3 2" xfId="177"/>
    <cellStyle name="20% - Акцент6 3 3" xfId="178"/>
    <cellStyle name="20% - Акцент6 3 4" xfId="179"/>
    <cellStyle name="20% - Акцент6 3 5" xfId="180"/>
    <cellStyle name="20% - Акцент6 3 6" xfId="181"/>
    <cellStyle name="20% - Акцент6 3 7" xfId="182"/>
    <cellStyle name="20% - Акцент6 4 2" xfId="183"/>
    <cellStyle name="20% - Акцент6 4 3" xfId="184"/>
    <cellStyle name="20% - Акцент6 4 4" xfId="185"/>
    <cellStyle name="20% - Акцент6 4 5" xfId="186"/>
    <cellStyle name="20% - Акцент6 4 6" xfId="187"/>
    <cellStyle name="20% - Акцент6 4 7" xfId="188"/>
    <cellStyle name="20% - Акцент6 5 2" xfId="189"/>
    <cellStyle name="20% - Акцент6 5 3" xfId="190"/>
    <cellStyle name="20% - Акцент6 5 4" xfId="191"/>
    <cellStyle name="20% - Акцент6 5 5" xfId="192"/>
    <cellStyle name="20% - Акцент6 5 6" xfId="193"/>
    <cellStyle name="20% - Акцент6 5 7" xfId="194"/>
    <cellStyle name="20% - Акцент6 6 2" xfId="195"/>
    <cellStyle name="20% - Акцент6 6 3" xfId="196"/>
    <cellStyle name="20% - Акцент6 6 4" xfId="197"/>
    <cellStyle name="20% - Акцент6 6 5" xfId="198"/>
    <cellStyle name="20% - Акцент6 6 6" xfId="199"/>
    <cellStyle name="20% - Акцент6 6 7" xfId="200"/>
    <cellStyle name="40% — акцент1" xfId="201"/>
    <cellStyle name="40% - Акцент1 2 2" xfId="202"/>
    <cellStyle name="40% - Акцент1 2 3" xfId="203"/>
    <cellStyle name="40% - Акцент1 2 4" xfId="204"/>
    <cellStyle name="40% - Акцент1 2 5" xfId="205"/>
    <cellStyle name="40% - Акцент1 2 6" xfId="206"/>
    <cellStyle name="40% - Акцент1 2 7" xfId="207"/>
    <cellStyle name="40% - Акцент1 3 2" xfId="208"/>
    <cellStyle name="40% - Акцент1 3 3" xfId="209"/>
    <cellStyle name="40% - Акцент1 3 4" xfId="210"/>
    <cellStyle name="40% - Акцент1 3 5" xfId="211"/>
    <cellStyle name="40% - Акцент1 3 6" xfId="212"/>
    <cellStyle name="40% - Акцент1 3 7" xfId="213"/>
    <cellStyle name="40% - Акцент1 4 2" xfId="214"/>
    <cellStyle name="40% - Акцент1 4 3" xfId="215"/>
    <cellStyle name="40% - Акцент1 4 4" xfId="216"/>
    <cellStyle name="40% - Акцент1 4 5" xfId="217"/>
    <cellStyle name="40% - Акцент1 4 6" xfId="218"/>
    <cellStyle name="40% - Акцент1 4 7" xfId="219"/>
    <cellStyle name="40% - Акцент1 5 2" xfId="220"/>
    <cellStyle name="40% - Акцент1 5 3" xfId="221"/>
    <cellStyle name="40% - Акцент1 5 4" xfId="222"/>
    <cellStyle name="40% - Акцент1 5 5" xfId="223"/>
    <cellStyle name="40% - Акцент1 5 6" xfId="224"/>
    <cellStyle name="40% - Акцент1 5 7" xfId="225"/>
    <cellStyle name="40% - Акцент1 6 2" xfId="226"/>
    <cellStyle name="40% - Акцент1 6 3" xfId="227"/>
    <cellStyle name="40% - Акцент1 6 4" xfId="228"/>
    <cellStyle name="40% - Акцент1 6 5" xfId="229"/>
    <cellStyle name="40% - Акцент1 6 6" xfId="230"/>
    <cellStyle name="40% - Акцент1 6 7" xfId="231"/>
    <cellStyle name="40% — акцент2" xfId="232"/>
    <cellStyle name="40% - Акцент2 2 2" xfId="233"/>
    <cellStyle name="40% - Акцент2 2 3" xfId="234"/>
    <cellStyle name="40% - Акцент2 2 4" xfId="235"/>
    <cellStyle name="40% - Акцент2 2 5" xfId="236"/>
    <cellStyle name="40% - Акцент2 2 6" xfId="237"/>
    <cellStyle name="40% - Акцент2 2 7" xfId="238"/>
    <cellStyle name="40% - Акцент2 3 2" xfId="239"/>
    <cellStyle name="40% - Акцент2 3 3" xfId="240"/>
    <cellStyle name="40% - Акцент2 3 4" xfId="241"/>
    <cellStyle name="40% - Акцент2 3 5" xfId="242"/>
    <cellStyle name="40% - Акцент2 3 6" xfId="243"/>
    <cellStyle name="40% - Акцент2 3 7" xfId="244"/>
    <cellStyle name="40% - Акцент2 4 2" xfId="245"/>
    <cellStyle name="40% - Акцент2 4 3" xfId="246"/>
    <cellStyle name="40% - Акцент2 4 4" xfId="247"/>
    <cellStyle name="40% - Акцент2 4 5" xfId="248"/>
    <cellStyle name="40% - Акцент2 4 6" xfId="249"/>
    <cellStyle name="40% - Акцент2 4 7" xfId="250"/>
    <cellStyle name="40% - Акцент2 5 2" xfId="251"/>
    <cellStyle name="40% - Акцент2 5 3" xfId="252"/>
    <cellStyle name="40% - Акцент2 5 4" xfId="253"/>
    <cellStyle name="40% - Акцент2 5 5" xfId="254"/>
    <cellStyle name="40% - Акцент2 5 6" xfId="255"/>
    <cellStyle name="40% - Акцент2 5 7" xfId="256"/>
    <cellStyle name="40% - Акцент2 6 2" xfId="257"/>
    <cellStyle name="40% - Акцент2 6 3" xfId="258"/>
    <cellStyle name="40% - Акцент2 6 4" xfId="259"/>
    <cellStyle name="40% - Акцент2 6 5" xfId="260"/>
    <cellStyle name="40% - Акцент2 6 6" xfId="261"/>
    <cellStyle name="40% - Акцент2 6 7" xfId="262"/>
    <cellStyle name="40% — акцент3" xfId="263"/>
    <cellStyle name="40% - Акцент3 2 2" xfId="264"/>
    <cellStyle name="40% - Акцент3 2 3" xfId="265"/>
    <cellStyle name="40% - Акцент3 2 4" xfId="266"/>
    <cellStyle name="40% - Акцент3 2 5" xfId="267"/>
    <cellStyle name="40% - Акцент3 2 6" xfId="268"/>
    <cellStyle name="40% - Акцент3 2 7" xfId="269"/>
    <cellStyle name="40% - Акцент3 3 2" xfId="270"/>
    <cellStyle name="40% - Акцент3 3 3" xfId="271"/>
    <cellStyle name="40% - Акцент3 3 4" xfId="272"/>
    <cellStyle name="40% - Акцент3 3 5" xfId="273"/>
    <cellStyle name="40% - Акцент3 3 6" xfId="274"/>
    <cellStyle name="40% - Акцент3 3 7" xfId="275"/>
    <cellStyle name="40% - Акцент3 4 2" xfId="276"/>
    <cellStyle name="40% - Акцент3 4 3" xfId="277"/>
    <cellStyle name="40% - Акцент3 4 4" xfId="278"/>
    <cellStyle name="40% - Акцент3 4 5" xfId="279"/>
    <cellStyle name="40% - Акцент3 4 6" xfId="280"/>
    <cellStyle name="40% - Акцент3 4 7" xfId="281"/>
    <cellStyle name="40% - Акцент3 5 2" xfId="282"/>
    <cellStyle name="40% - Акцент3 5 3" xfId="283"/>
    <cellStyle name="40% - Акцент3 5 4" xfId="284"/>
    <cellStyle name="40% - Акцент3 5 5" xfId="285"/>
    <cellStyle name="40% - Акцент3 5 6" xfId="286"/>
    <cellStyle name="40% - Акцент3 5 7" xfId="287"/>
    <cellStyle name="40% - Акцент3 6 2" xfId="288"/>
    <cellStyle name="40% - Акцент3 6 3" xfId="289"/>
    <cellStyle name="40% - Акцент3 6 4" xfId="290"/>
    <cellStyle name="40% - Акцент3 6 5" xfId="291"/>
    <cellStyle name="40% - Акцент3 6 6" xfId="292"/>
    <cellStyle name="40% - Акцент3 6 7" xfId="293"/>
    <cellStyle name="40% — акцент4" xfId="294"/>
    <cellStyle name="40% - Акцент4 2 2" xfId="295"/>
    <cellStyle name="40% - Акцент4 2 3" xfId="296"/>
    <cellStyle name="40% - Акцент4 2 4" xfId="297"/>
    <cellStyle name="40% - Акцент4 2 5" xfId="298"/>
    <cellStyle name="40% - Акцент4 2 6" xfId="299"/>
    <cellStyle name="40% - Акцент4 2 7" xfId="300"/>
    <cellStyle name="40% - Акцент4 3 2" xfId="301"/>
    <cellStyle name="40% - Акцент4 3 3" xfId="302"/>
    <cellStyle name="40% - Акцент4 3 4" xfId="303"/>
    <cellStyle name="40% - Акцент4 3 5" xfId="304"/>
    <cellStyle name="40% - Акцент4 3 6" xfId="305"/>
    <cellStyle name="40% - Акцент4 3 7" xfId="306"/>
    <cellStyle name="40% - Акцент4 4 2" xfId="307"/>
    <cellStyle name="40% - Акцент4 4 3" xfId="308"/>
    <cellStyle name="40% - Акцент4 4 4" xfId="309"/>
    <cellStyle name="40% - Акцент4 4 5" xfId="310"/>
    <cellStyle name="40% - Акцент4 4 6" xfId="311"/>
    <cellStyle name="40% - Акцент4 4 7" xfId="312"/>
    <cellStyle name="40% - Акцент4 5 2" xfId="313"/>
    <cellStyle name="40% - Акцент4 5 3" xfId="314"/>
    <cellStyle name="40% - Акцент4 5 4" xfId="315"/>
    <cellStyle name="40% - Акцент4 5 5" xfId="316"/>
    <cellStyle name="40% - Акцент4 5 6" xfId="317"/>
    <cellStyle name="40% - Акцент4 5 7" xfId="318"/>
    <cellStyle name="40% - Акцент4 6 2" xfId="319"/>
    <cellStyle name="40% - Акцент4 6 3" xfId="320"/>
    <cellStyle name="40% - Акцент4 6 4" xfId="321"/>
    <cellStyle name="40% - Акцент4 6 5" xfId="322"/>
    <cellStyle name="40% - Акцент4 6 6" xfId="323"/>
    <cellStyle name="40% - Акцент4 6 7" xfId="324"/>
    <cellStyle name="40% — акцент5" xfId="325"/>
    <cellStyle name="40% - Акцент5 2 2" xfId="326"/>
    <cellStyle name="40% - Акцент5 2 3" xfId="327"/>
    <cellStyle name="40% - Акцент5 2 4" xfId="328"/>
    <cellStyle name="40% - Акцент5 2 5" xfId="329"/>
    <cellStyle name="40% - Акцент5 2 6" xfId="330"/>
    <cellStyle name="40% - Акцент5 2 7" xfId="331"/>
    <cellStyle name="40% - Акцент5 3 2" xfId="332"/>
    <cellStyle name="40% - Акцент5 3 3" xfId="333"/>
    <cellStyle name="40% - Акцент5 3 4" xfId="334"/>
    <cellStyle name="40% - Акцент5 3 5" xfId="335"/>
    <cellStyle name="40% - Акцент5 3 6" xfId="336"/>
    <cellStyle name="40% - Акцент5 3 7" xfId="337"/>
    <cellStyle name="40% - Акцент5 4 2" xfId="338"/>
    <cellStyle name="40% - Акцент5 4 3" xfId="339"/>
    <cellStyle name="40% - Акцент5 4 4" xfId="340"/>
    <cellStyle name="40% - Акцент5 4 5" xfId="341"/>
    <cellStyle name="40% - Акцент5 4 6" xfId="342"/>
    <cellStyle name="40% - Акцент5 4 7" xfId="343"/>
    <cellStyle name="40% - Акцент5 5 2" xfId="344"/>
    <cellStyle name="40% - Акцент5 5 3" xfId="345"/>
    <cellStyle name="40% - Акцент5 5 4" xfId="346"/>
    <cellStyle name="40% - Акцент5 5 5" xfId="347"/>
    <cellStyle name="40% - Акцент5 5 6" xfId="348"/>
    <cellStyle name="40% - Акцент5 5 7" xfId="349"/>
    <cellStyle name="40% - Акцент5 6 2" xfId="350"/>
    <cellStyle name="40% - Акцент5 6 3" xfId="351"/>
    <cellStyle name="40% - Акцент5 6 4" xfId="352"/>
    <cellStyle name="40% - Акцент5 6 5" xfId="353"/>
    <cellStyle name="40% - Акцент5 6 6" xfId="354"/>
    <cellStyle name="40% - Акцент5 6 7" xfId="355"/>
    <cellStyle name="40% — акцент6" xfId="356"/>
    <cellStyle name="40% - Акцент6 2 2" xfId="357"/>
    <cellStyle name="40% - Акцент6 2 3" xfId="358"/>
    <cellStyle name="40% - Акцент6 2 4" xfId="359"/>
    <cellStyle name="40% - Акцент6 2 5" xfId="360"/>
    <cellStyle name="40% - Акцент6 2 6" xfId="361"/>
    <cellStyle name="40% - Акцент6 2 7" xfId="362"/>
    <cellStyle name="40% - Акцент6 3 2" xfId="363"/>
    <cellStyle name="40% - Акцент6 3 3" xfId="364"/>
    <cellStyle name="40% - Акцент6 3 4" xfId="365"/>
    <cellStyle name="40% - Акцент6 3 5" xfId="366"/>
    <cellStyle name="40% - Акцент6 3 6" xfId="367"/>
    <cellStyle name="40% - Акцент6 3 7" xfId="368"/>
    <cellStyle name="40% - Акцент6 4 2" xfId="369"/>
    <cellStyle name="40% - Акцент6 4 3" xfId="370"/>
    <cellStyle name="40% - Акцент6 4 4" xfId="371"/>
    <cellStyle name="40% - Акцент6 4 5" xfId="372"/>
    <cellStyle name="40% - Акцент6 4 6" xfId="373"/>
    <cellStyle name="40% - Акцент6 4 7" xfId="374"/>
    <cellStyle name="40% - Акцент6 5 2" xfId="375"/>
    <cellStyle name="40% - Акцент6 5 3" xfId="376"/>
    <cellStyle name="40% - Акцент6 5 4" xfId="377"/>
    <cellStyle name="40% - Акцент6 5 5" xfId="378"/>
    <cellStyle name="40% - Акцент6 5 6" xfId="379"/>
    <cellStyle name="40% - Акцент6 5 7" xfId="380"/>
    <cellStyle name="40% - Акцент6 6 2" xfId="381"/>
    <cellStyle name="40% - Акцент6 6 3" xfId="382"/>
    <cellStyle name="40% - Акцент6 6 4" xfId="383"/>
    <cellStyle name="40% - Акцент6 6 5" xfId="384"/>
    <cellStyle name="40% - Акцент6 6 6" xfId="385"/>
    <cellStyle name="40% - Акцент6 6 7" xfId="386"/>
    <cellStyle name="60% — акцент1" xfId="387"/>
    <cellStyle name="60% - Акцент1 2 2" xfId="388"/>
    <cellStyle name="60% - Акцент1 2 3" xfId="389"/>
    <cellStyle name="60% - Акцент1 2 4" xfId="390"/>
    <cellStyle name="60% - Акцент1 2 5" xfId="391"/>
    <cellStyle name="60% - Акцент1 2 6" xfId="392"/>
    <cellStyle name="60% - Акцент1 2 7" xfId="393"/>
    <cellStyle name="60% - Акцент1 3 2" xfId="394"/>
    <cellStyle name="60% - Акцент1 3 3" xfId="395"/>
    <cellStyle name="60% - Акцент1 3 4" xfId="396"/>
    <cellStyle name="60% - Акцент1 3 5" xfId="397"/>
    <cellStyle name="60% - Акцент1 3 6" xfId="398"/>
    <cellStyle name="60% - Акцент1 3 7" xfId="399"/>
    <cellStyle name="60% - Акцент1 4 2" xfId="400"/>
    <cellStyle name="60% - Акцент1 4 3" xfId="401"/>
    <cellStyle name="60% - Акцент1 4 4" xfId="402"/>
    <cellStyle name="60% - Акцент1 4 5" xfId="403"/>
    <cellStyle name="60% - Акцент1 4 6" xfId="404"/>
    <cellStyle name="60% - Акцент1 4 7" xfId="405"/>
    <cellStyle name="60% - Акцент1 5 2" xfId="406"/>
    <cellStyle name="60% - Акцент1 5 3" xfId="407"/>
    <cellStyle name="60% - Акцент1 5 4" xfId="408"/>
    <cellStyle name="60% - Акцент1 5 5" xfId="409"/>
    <cellStyle name="60% - Акцент1 5 6" xfId="410"/>
    <cellStyle name="60% - Акцент1 5 7" xfId="411"/>
    <cellStyle name="60% - Акцент1 6 2" xfId="412"/>
    <cellStyle name="60% - Акцент1 6 3" xfId="413"/>
    <cellStyle name="60% - Акцент1 6 4" xfId="414"/>
    <cellStyle name="60% - Акцент1 6 5" xfId="415"/>
    <cellStyle name="60% - Акцент1 6 6" xfId="416"/>
    <cellStyle name="60% - Акцент1 6 7" xfId="417"/>
    <cellStyle name="60% — акцент2" xfId="418"/>
    <cellStyle name="60% - Акцент2 2 2" xfId="419"/>
    <cellStyle name="60% - Акцент2 2 3" xfId="420"/>
    <cellStyle name="60% - Акцент2 2 4" xfId="421"/>
    <cellStyle name="60% - Акцент2 2 5" xfId="422"/>
    <cellStyle name="60% - Акцент2 2 6" xfId="423"/>
    <cellStyle name="60% - Акцент2 2 7" xfId="424"/>
    <cellStyle name="60% - Акцент2 3 2" xfId="425"/>
    <cellStyle name="60% - Акцент2 3 3" xfId="426"/>
    <cellStyle name="60% - Акцент2 3 4" xfId="427"/>
    <cellStyle name="60% - Акцент2 3 5" xfId="428"/>
    <cellStyle name="60% - Акцент2 3 6" xfId="429"/>
    <cellStyle name="60% - Акцент2 3 7" xfId="430"/>
    <cellStyle name="60% - Акцент2 4 2" xfId="431"/>
    <cellStyle name="60% - Акцент2 4 3" xfId="432"/>
    <cellStyle name="60% - Акцент2 4 4" xfId="433"/>
    <cellStyle name="60% - Акцент2 4 5" xfId="434"/>
    <cellStyle name="60% - Акцент2 4 6" xfId="435"/>
    <cellStyle name="60% - Акцент2 4 7" xfId="436"/>
    <cellStyle name="60% - Акцент2 5 2" xfId="437"/>
    <cellStyle name="60% - Акцент2 5 3" xfId="438"/>
    <cellStyle name="60% - Акцент2 5 4" xfId="439"/>
    <cellStyle name="60% - Акцент2 5 5" xfId="440"/>
    <cellStyle name="60% - Акцент2 5 6" xfId="441"/>
    <cellStyle name="60% - Акцент2 5 7" xfId="442"/>
    <cellStyle name="60% - Акцент2 6 2" xfId="443"/>
    <cellStyle name="60% - Акцент2 6 3" xfId="444"/>
    <cellStyle name="60% - Акцент2 6 4" xfId="445"/>
    <cellStyle name="60% - Акцент2 6 5" xfId="446"/>
    <cellStyle name="60% - Акцент2 6 6" xfId="447"/>
    <cellStyle name="60% - Акцент2 6 7" xfId="448"/>
    <cellStyle name="60% — акцент3" xfId="449"/>
    <cellStyle name="60% - Акцент3 2 2" xfId="450"/>
    <cellStyle name="60% - Акцент3 2 3" xfId="451"/>
    <cellStyle name="60% - Акцент3 2 4" xfId="452"/>
    <cellStyle name="60% - Акцент3 2 5" xfId="453"/>
    <cellStyle name="60% - Акцент3 2 6" xfId="454"/>
    <cellStyle name="60% - Акцент3 2 7" xfId="455"/>
    <cellStyle name="60% - Акцент3 3 2" xfId="456"/>
    <cellStyle name="60% - Акцент3 3 3" xfId="457"/>
    <cellStyle name="60% - Акцент3 3 4" xfId="458"/>
    <cellStyle name="60% - Акцент3 3 5" xfId="459"/>
    <cellStyle name="60% - Акцент3 3 6" xfId="460"/>
    <cellStyle name="60% - Акцент3 3 7" xfId="461"/>
    <cellStyle name="60% - Акцент3 4 2" xfId="462"/>
    <cellStyle name="60% - Акцент3 4 3" xfId="463"/>
    <cellStyle name="60% - Акцент3 4 4" xfId="464"/>
    <cellStyle name="60% - Акцент3 4 5" xfId="465"/>
    <cellStyle name="60% - Акцент3 4 6" xfId="466"/>
    <cellStyle name="60% - Акцент3 4 7" xfId="467"/>
    <cellStyle name="60% - Акцент3 5 2" xfId="468"/>
    <cellStyle name="60% - Акцент3 5 3" xfId="469"/>
    <cellStyle name="60% - Акцент3 5 4" xfId="470"/>
    <cellStyle name="60% - Акцент3 5 5" xfId="471"/>
    <cellStyle name="60% - Акцент3 5 6" xfId="472"/>
    <cellStyle name="60% - Акцент3 5 7" xfId="473"/>
    <cellStyle name="60% - Акцент3 6 2" xfId="474"/>
    <cellStyle name="60% - Акцент3 6 3" xfId="475"/>
    <cellStyle name="60% - Акцент3 6 4" xfId="476"/>
    <cellStyle name="60% - Акцент3 6 5" xfId="477"/>
    <cellStyle name="60% - Акцент3 6 6" xfId="478"/>
    <cellStyle name="60% - Акцент3 6 7" xfId="479"/>
    <cellStyle name="60% — акцент4" xfId="480"/>
    <cellStyle name="60% - Акцент4 2 2" xfId="481"/>
    <cellStyle name="60% - Акцент4 2 3" xfId="482"/>
    <cellStyle name="60% - Акцент4 2 4" xfId="483"/>
    <cellStyle name="60% - Акцент4 2 5" xfId="484"/>
    <cellStyle name="60% - Акцент4 2 6" xfId="485"/>
    <cellStyle name="60% - Акцент4 2 7" xfId="486"/>
    <cellStyle name="60% - Акцент4 3 2" xfId="487"/>
    <cellStyle name="60% - Акцент4 3 3" xfId="488"/>
    <cellStyle name="60% - Акцент4 3 4" xfId="489"/>
    <cellStyle name="60% - Акцент4 3 5" xfId="490"/>
    <cellStyle name="60% - Акцент4 3 6" xfId="491"/>
    <cellStyle name="60% - Акцент4 3 7" xfId="492"/>
    <cellStyle name="60% - Акцент4 4 2" xfId="493"/>
    <cellStyle name="60% - Акцент4 4 3" xfId="494"/>
    <cellStyle name="60% - Акцент4 4 4" xfId="495"/>
    <cellStyle name="60% - Акцент4 4 5" xfId="496"/>
    <cellStyle name="60% - Акцент4 4 6" xfId="497"/>
    <cellStyle name="60% - Акцент4 4 7" xfId="498"/>
    <cellStyle name="60% - Акцент4 5 2" xfId="499"/>
    <cellStyle name="60% - Акцент4 5 3" xfId="500"/>
    <cellStyle name="60% - Акцент4 5 4" xfId="501"/>
    <cellStyle name="60% - Акцент4 5 5" xfId="502"/>
    <cellStyle name="60% - Акцент4 5 6" xfId="503"/>
    <cellStyle name="60% - Акцент4 5 7" xfId="504"/>
    <cellStyle name="60% - Акцент4 6 2" xfId="505"/>
    <cellStyle name="60% - Акцент4 6 3" xfId="506"/>
    <cellStyle name="60% - Акцент4 6 4" xfId="507"/>
    <cellStyle name="60% - Акцент4 6 5" xfId="508"/>
    <cellStyle name="60% - Акцент4 6 6" xfId="509"/>
    <cellStyle name="60% - Акцент4 6 7" xfId="510"/>
    <cellStyle name="60% — акцент5" xfId="511"/>
    <cellStyle name="60% - Акцент5 2 2" xfId="512"/>
    <cellStyle name="60% - Акцент5 2 3" xfId="513"/>
    <cellStyle name="60% - Акцент5 2 4" xfId="514"/>
    <cellStyle name="60% - Акцент5 2 5" xfId="515"/>
    <cellStyle name="60% - Акцент5 2 6" xfId="516"/>
    <cellStyle name="60% - Акцент5 2 7" xfId="517"/>
    <cellStyle name="60% - Акцент5 3 2" xfId="518"/>
    <cellStyle name="60% - Акцент5 3 3" xfId="519"/>
    <cellStyle name="60% - Акцент5 3 4" xfId="520"/>
    <cellStyle name="60% - Акцент5 3 5" xfId="521"/>
    <cellStyle name="60% - Акцент5 3 6" xfId="522"/>
    <cellStyle name="60% - Акцент5 3 7" xfId="523"/>
    <cellStyle name="60% - Акцент5 4 2" xfId="524"/>
    <cellStyle name="60% - Акцент5 4 3" xfId="525"/>
    <cellStyle name="60% - Акцент5 4 4" xfId="526"/>
    <cellStyle name="60% - Акцент5 4 5" xfId="527"/>
    <cellStyle name="60% - Акцент5 4 6" xfId="528"/>
    <cellStyle name="60% - Акцент5 4 7" xfId="529"/>
    <cellStyle name="60% - Акцент5 5 2" xfId="530"/>
    <cellStyle name="60% - Акцент5 5 3" xfId="531"/>
    <cellStyle name="60% - Акцент5 5 4" xfId="532"/>
    <cellStyle name="60% - Акцент5 5 5" xfId="533"/>
    <cellStyle name="60% - Акцент5 5 6" xfId="534"/>
    <cellStyle name="60% - Акцент5 5 7" xfId="535"/>
    <cellStyle name="60% - Акцент5 6 2" xfId="536"/>
    <cellStyle name="60% - Акцент5 6 3" xfId="537"/>
    <cellStyle name="60% - Акцент5 6 4" xfId="538"/>
    <cellStyle name="60% - Акцент5 6 5" xfId="539"/>
    <cellStyle name="60% - Акцент5 6 6" xfId="540"/>
    <cellStyle name="60% - Акцент5 6 7" xfId="541"/>
    <cellStyle name="60% — акцент6" xfId="542"/>
    <cellStyle name="60% - Акцент6 2 2" xfId="543"/>
    <cellStyle name="60% - Акцент6 2 3" xfId="544"/>
    <cellStyle name="60% - Акцент6 2 4" xfId="545"/>
    <cellStyle name="60% - Акцент6 2 5" xfId="546"/>
    <cellStyle name="60% - Акцент6 2 6" xfId="547"/>
    <cellStyle name="60% - Акцент6 2 7" xfId="548"/>
    <cellStyle name="60% - Акцент6 3 2" xfId="549"/>
    <cellStyle name="60% - Акцент6 3 3" xfId="550"/>
    <cellStyle name="60% - Акцент6 3 4" xfId="551"/>
    <cellStyle name="60% - Акцент6 3 5" xfId="552"/>
    <cellStyle name="60% - Акцент6 3 6" xfId="553"/>
    <cellStyle name="60% - Акцент6 3 7" xfId="554"/>
    <cellStyle name="60% - Акцент6 4 2" xfId="555"/>
    <cellStyle name="60% - Акцент6 4 3" xfId="556"/>
    <cellStyle name="60% - Акцент6 4 4" xfId="557"/>
    <cellStyle name="60% - Акцент6 4 5" xfId="558"/>
    <cellStyle name="60% - Акцент6 4 6" xfId="559"/>
    <cellStyle name="60% - Акцент6 4 7" xfId="560"/>
    <cellStyle name="60% - Акцент6 5 2" xfId="561"/>
    <cellStyle name="60% - Акцент6 5 3" xfId="562"/>
    <cellStyle name="60% - Акцент6 5 4" xfId="563"/>
    <cellStyle name="60% - Акцент6 5 5" xfId="564"/>
    <cellStyle name="60% - Акцент6 5 6" xfId="565"/>
    <cellStyle name="60% - Акцент6 5 7" xfId="566"/>
    <cellStyle name="60% - Акцент6 6 2" xfId="567"/>
    <cellStyle name="60% - Акцент6 6 3" xfId="568"/>
    <cellStyle name="60% - Акцент6 6 4" xfId="569"/>
    <cellStyle name="60% - Акцент6 6 5" xfId="570"/>
    <cellStyle name="60% - Акцент6 6 6" xfId="571"/>
    <cellStyle name="60% - Акцент6 6 7" xfId="572"/>
    <cellStyle name="Currency [0] 2" xfId="573"/>
    <cellStyle name="Currency [0] 3" xfId="574"/>
    <cellStyle name="Currency [0] 4" xfId="575"/>
    <cellStyle name="Euro" xfId="576"/>
    <cellStyle name="Milliers [0]_Conversion Summary" xfId="577"/>
    <cellStyle name="Milliers_Conversion Summary" xfId="578"/>
    <cellStyle name="Monйtaire [0]_Conversion Summary" xfId="579"/>
    <cellStyle name="Monйtaire_Conversion Summary" xfId="580"/>
    <cellStyle name="Normal1" xfId="581"/>
    <cellStyle name="Price_Body" xfId="582"/>
    <cellStyle name="Акцент1" xfId="583"/>
    <cellStyle name="Акцент1 2 2" xfId="584"/>
    <cellStyle name="Акцент1 2 3" xfId="585"/>
    <cellStyle name="Акцент1 2 4" xfId="586"/>
    <cellStyle name="Акцент1 2 5" xfId="587"/>
    <cellStyle name="Акцент1 2 6" xfId="588"/>
    <cellStyle name="Акцент1 2 7" xfId="589"/>
    <cellStyle name="Акцент1 3 2" xfId="590"/>
    <cellStyle name="Акцент1 3 3" xfId="591"/>
    <cellStyle name="Акцент1 3 4" xfId="592"/>
    <cellStyle name="Акцент1 3 5" xfId="593"/>
    <cellStyle name="Акцент1 3 6" xfId="594"/>
    <cellStyle name="Акцент1 3 7" xfId="595"/>
    <cellStyle name="Акцент1 4 2" xfId="596"/>
    <cellStyle name="Акцент1 4 3" xfId="597"/>
    <cellStyle name="Акцент1 4 4" xfId="598"/>
    <cellStyle name="Акцент1 4 5" xfId="599"/>
    <cellStyle name="Акцент1 4 6" xfId="600"/>
    <cellStyle name="Акцент1 4 7" xfId="601"/>
    <cellStyle name="Акцент1 5 2" xfId="602"/>
    <cellStyle name="Акцент1 5 3" xfId="603"/>
    <cellStyle name="Акцент1 5 4" xfId="604"/>
    <cellStyle name="Акцент1 5 5" xfId="605"/>
    <cellStyle name="Акцент1 5 6" xfId="606"/>
    <cellStyle name="Акцент1 5 7" xfId="607"/>
    <cellStyle name="Акцент1 6 2" xfId="608"/>
    <cellStyle name="Акцент1 6 3" xfId="609"/>
    <cellStyle name="Акцент1 6 4" xfId="610"/>
    <cellStyle name="Акцент1 6 5" xfId="611"/>
    <cellStyle name="Акцент1 6 6" xfId="612"/>
    <cellStyle name="Акцент1 6 7" xfId="613"/>
    <cellStyle name="Акцент2" xfId="614"/>
    <cellStyle name="Акцент2 2 2" xfId="615"/>
    <cellStyle name="Акцент2 2 3" xfId="616"/>
    <cellStyle name="Акцент2 2 4" xfId="617"/>
    <cellStyle name="Акцент2 2 5" xfId="618"/>
    <cellStyle name="Акцент2 2 6" xfId="619"/>
    <cellStyle name="Акцент2 2 7" xfId="620"/>
    <cellStyle name="Акцент2 3 2" xfId="621"/>
    <cellStyle name="Акцент2 3 3" xfId="622"/>
    <cellStyle name="Акцент2 3 4" xfId="623"/>
    <cellStyle name="Акцент2 3 5" xfId="624"/>
    <cellStyle name="Акцент2 3 6" xfId="625"/>
    <cellStyle name="Акцент2 3 7" xfId="626"/>
    <cellStyle name="Акцент2 4 2" xfId="627"/>
    <cellStyle name="Акцент2 4 3" xfId="628"/>
    <cellStyle name="Акцент2 4 4" xfId="629"/>
    <cellStyle name="Акцент2 4 5" xfId="630"/>
    <cellStyle name="Акцент2 4 6" xfId="631"/>
    <cellStyle name="Акцент2 4 7" xfId="632"/>
    <cellStyle name="Акцент2 5 2" xfId="633"/>
    <cellStyle name="Акцент2 5 3" xfId="634"/>
    <cellStyle name="Акцент2 5 4" xfId="635"/>
    <cellStyle name="Акцент2 5 5" xfId="636"/>
    <cellStyle name="Акцент2 5 6" xfId="637"/>
    <cellStyle name="Акцент2 5 7" xfId="638"/>
    <cellStyle name="Акцент2 6 2" xfId="639"/>
    <cellStyle name="Акцент2 6 3" xfId="640"/>
    <cellStyle name="Акцент2 6 4" xfId="641"/>
    <cellStyle name="Акцент2 6 5" xfId="642"/>
    <cellStyle name="Акцент2 6 6" xfId="643"/>
    <cellStyle name="Акцент2 6 7" xfId="644"/>
    <cellStyle name="Акцент3" xfId="645"/>
    <cellStyle name="Акцент3 2 2" xfId="646"/>
    <cellStyle name="Акцент3 2 3" xfId="647"/>
    <cellStyle name="Акцент3 2 4" xfId="648"/>
    <cellStyle name="Акцент3 2 5" xfId="649"/>
    <cellStyle name="Акцент3 2 6" xfId="650"/>
    <cellStyle name="Акцент3 2 7" xfId="651"/>
    <cellStyle name="Акцент3 3 2" xfId="652"/>
    <cellStyle name="Акцент3 3 3" xfId="653"/>
    <cellStyle name="Акцент3 3 4" xfId="654"/>
    <cellStyle name="Акцент3 3 5" xfId="655"/>
    <cellStyle name="Акцент3 3 6" xfId="656"/>
    <cellStyle name="Акцент3 3 7" xfId="657"/>
    <cellStyle name="Акцент3 4 2" xfId="658"/>
    <cellStyle name="Акцент3 4 3" xfId="659"/>
    <cellStyle name="Акцент3 4 4" xfId="660"/>
    <cellStyle name="Акцент3 4 5" xfId="661"/>
    <cellStyle name="Акцент3 4 6" xfId="662"/>
    <cellStyle name="Акцент3 4 7" xfId="663"/>
    <cellStyle name="Акцент3 5 2" xfId="664"/>
    <cellStyle name="Акцент3 5 3" xfId="665"/>
    <cellStyle name="Акцент3 5 4" xfId="666"/>
    <cellStyle name="Акцент3 5 5" xfId="667"/>
    <cellStyle name="Акцент3 5 6" xfId="668"/>
    <cellStyle name="Акцент3 5 7" xfId="669"/>
    <cellStyle name="Акцент3 6 2" xfId="670"/>
    <cellStyle name="Акцент3 6 3" xfId="671"/>
    <cellStyle name="Акцент3 6 4" xfId="672"/>
    <cellStyle name="Акцент3 6 5" xfId="673"/>
    <cellStyle name="Акцент3 6 6" xfId="674"/>
    <cellStyle name="Акцент3 6 7" xfId="675"/>
    <cellStyle name="Акцент4" xfId="676"/>
    <cellStyle name="Акцент4 2 2" xfId="677"/>
    <cellStyle name="Акцент4 2 3" xfId="678"/>
    <cellStyle name="Акцент4 2 4" xfId="679"/>
    <cellStyle name="Акцент4 2 5" xfId="680"/>
    <cellStyle name="Акцент4 2 6" xfId="681"/>
    <cellStyle name="Акцент4 2 7" xfId="682"/>
    <cellStyle name="Акцент4 3 2" xfId="683"/>
    <cellStyle name="Акцент4 3 3" xfId="684"/>
    <cellStyle name="Акцент4 3 4" xfId="685"/>
    <cellStyle name="Акцент4 3 5" xfId="686"/>
    <cellStyle name="Акцент4 3 6" xfId="687"/>
    <cellStyle name="Акцент4 3 7" xfId="688"/>
    <cellStyle name="Акцент4 4 2" xfId="689"/>
    <cellStyle name="Акцент4 4 3" xfId="690"/>
    <cellStyle name="Акцент4 4 4" xfId="691"/>
    <cellStyle name="Акцент4 4 5" xfId="692"/>
    <cellStyle name="Акцент4 4 6" xfId="693"/>
    <cellStyle name="Акцент4 4 7" xfId="694"/>
    <cellStyle name="Акцент4 5 2" xfId="695"/>
    <cellStyle name="Акцент4 5 3" xfId="696"/>
    <cellStyle name="Акцент4 5 4" xfId="697"/>
    <cellStyle name="Акцент4 5 5" xfId="698"/>
    <cellStyle name="Акцент4 5 6" xfId="699"/>
    <cellStyle name="Акцент4 5 7" xfId="700"/>
    <cellStyle name="Акцент4 6 2" xfId="701"/>
    <cellStyle name="Акцент4 6 3" xfId="702"/>
    <cellStyle name="Акцент4 6 4" xfId="703"/>
    <cellStyle name="Акцент4 6 5" xfId="704"/>
    <cellStyle name="Акцент4 6 6" xfId="705"/>
    <cellStyle name="Акцент4 6 7" xfId="706"/>
    <cellStyle name="Акцент5" xfId="707"/>
    <cellStyle name="Акцент5 2 2" xfId="708"/>
    <cellStyle name="Акцент5 2 3" xfId="709"/>
    <cellStyle name="Акцент5 2 4" xfId="710"/>
    <cellStyle name="Акцент5 2 5" xfId="711"/>
    <cellStyle name="Акцент5 2 6" xfId="712"/>
    <cellStyle name="Акцент5 2 7" xfId="713"/>
    <cellStyle name="Акцент5 3 2" xfId="714"/>
    <cellStyle name="Акцент5 3 3" xfId="715"/>
    <cellStyle name="Акцент5 3 4" xfId="716"/>
    <cellStyle name="Акцент5 3 5" xfId="717"/>
    <cellStyle name="Акцент5 3 6" xfId="718"/>
    <cellStyle name="Акцент5 3 7" xfId="719"/>
    <cellStyle name="Акцент5 4 2" xfId="720"/>
    <cellStyle name="Акцент5 4 3" xfId="721"/>
    <cellStyle name="Акцент5 4 4" xfId="722"/>
    <cellStyle name="Акцент5 4 5" xfId="723"/>
    <cellStyle name="Акцент5 4 6" xfId="724"/>
    <cellStyle name="Акцент5 4 7" xfId="725"/>
    <cellStyle name="Акцент5 5 2" xfId="726"/>
    <cellStyle name="Акцент5 5 3" xfId="727"/>
    <cellStyle name="Акцент5 5 4" xfId="728"/>
    <cellStyle name="Акцент5 5 5" xfId="729"/>
    <cellStyle name="Акцент5 5 6" xfId="730"/>
    <cellStyle name="Акцент5 5 7" xfId="731"/>
    <cellStyle name="Акцент5 6 2" xfId="732"/>
    <cellStyle name="Акцент5 6 3" xfId="733"/>
    <cellStyle name="Акцент5 6 4" xfId="734"/>
    <cellStyle name="Акцент5 6 5" xfId="735"/>
    <cellStyle name="Акцент5 6 6" xfId="736"/>
    <cellStyle name="Акцент5 6 7" xfId="737"/>
    <cellStyle name="Акцент6" xfId="738"/>
    <cellStyle name="Акцент6 2 2" xfId="739"/>
    <cellStyle name="Акцент6 2 3" xfId="740"/>
    <cellStyle name="Акцент6 2 4" xfId="741"/>
    <cellStyle name="Акцент6 2 5" xfId="742"/>
    <cellStyle name="Акцент6 2 6" xfId="743"/>
    <cellStyle name="Акцент6 2 7" xfId="744"/>
    <cellStyle name="Акцент6 3 2" xfId="745"/>
    <cellStyle name="Акцент6 3 3" xfId="746"/>
    <cellStyle name="Акцент6 3 4" xfId="747"/>
    <cellStyle name="Акцент6 3 5" xfId="748"/>
    <cellStyle name="Акцент6 3 6" xfId="749"/>
    <cellStyle name="Акцент6 3 7" xfId="750"/>
    <cellStyle name="Акцент6 4 2" xfId="751"/>
    <cellStyle name="Акцент6 4 3" xfId="752"/>
    <cellStyle name="Акцент6 4 4" xfId="753"/>
    <cellStyle name="Акцент6 4 5" xfId="754"/>
    <cellStyle name="Акцент6 4 6" xfId="755"/>
    <cellStyle name="Акцент6 4 7" xfId="756"/>
    <cellStyle name="Акцент6 5 2" xfId="757"/>
    <cellStyle name="Акцент6 5 3" xfId="758"/>
    <cellStyle name="Акцент6 5 4" xfId="759"/>
    <cellStyle name="Акцент6 5 5" xfId="760"/>
    <cellStyle name="Акцент6 5 6" xfId="761"/>
    <cellStyle name="Акцент6 5 7" xfId="762"/>
    <cellStyle name="Акцент6 6 2" xfId="763"/>
    <cellStyle name="Акцент6 6 3" xfId="764"/>
    <cellStyle name="Акцент6 6 4" xfId="765"/>
    <cellStyle name="Акцент6 6 5" xfId="766"/>
    <cellStyle name="Акцент6 6 6" xfId="767"/>
    <cellStyle name="Акцент6 6 7" xfId="768"/>
    <cellStyle name="Беззащитный" xfId="769"/>
    <cellStyle name="Ввод " xfId="770"/>
    <cellStyle name="Ввод  2 2" xfId="771"/>
    <cellStyle name="Ввод  2 3" xfId="772"/>
    <cellStyle name="Ввод  2 4" xfId="773"/>
    <cellStyle name="Ввод  2 5" xfId="774"/>
    <cellStyle name="Ввод  2 6" xfId="775"/>
    <cellStyle name="Ввод  2 7" xfId="776"/>
    <cellStyle name="Ввод  3 2" xfId="777"/>
    <cellStyle name="Ввод  3 3" xfId="778"/>
    <cellStyle name="Ввод  3 4" xfId="779"/>
    <cellStyle name="Ввод  3 5" xfId="780"/>
    <cellStyle name="Ввод  3 6" xfId="781"/>
    <cellStyle name="Ввод  3 7" xfId="782"/>
    <cellStyle name="Ввод  4 2" xfId="783"/>
    <cellStyle name="Ввод  4 3" xfId="784"/>
    <cellStyle name="Ввод  4 4" xfId="785"/>
    <cellStyle name="Ввод  4 5" xfId="786"/>
    <cellStyle name="Ввод  4 6" xfId="787"/>
    <cellStyle name="Ввод  4 7" xfId="788"/>
    <cellStyle name="Ввод  5 2" xfId="789"/>
    <cellStyle name="Ввод  5 3" xfId="790"/>
    <cellStyle name="Ввод  5 4" xfId="791"/>
    <cellStyle name="Ввод  5 5" xfId="792"/>
    <cellStyle name="Ввод  5 6" xfId="793"/>
    <cellStyle name="Ввод  5 7" xfId="794"/>
    <cellStyle name="Ввод  6 2" xfId="795"/>
    <cellStyle name="Ввод  6 3" xfId="796"/>
    <cellStyle name="Ввод  6 4" xfId="797"/>
    <cellStyle name="Ввод  6 5" xfId="798"/>
    <cellStyle name="Ввод  6 6" xfId="799"/>
    <cellStyle name="Ввод  6 7" xfId="800"/>
    <cellStyle name="Вывод" xfId="801"/>
    <cellStyle name="Вывод 2 2" xfId="802"/>
    <cellStyle name="Вывод 2 3" xfId="803"/>
    <cellStyle name="Вывод 2 4" xfId="804"/>
    <cellStyle name="Вывод 2 5" xfId="805"/>
    <cellStyle name="Вывод 2 6" xfId="806"/>
    <cellStyle name="Вывод 2 7" xfId="807"/>
    <cellStyle name="Вывод 3 2" xfId="808"/>
    <cellStyle name="Вывод 3 3" xfId="809"/>
    <cellStyle name="Вывод 3 4" xfId="810"/>
    <cellStyle name="Вывод 3 5" xfId="811"/>
    <cellStyle name="Вывод 3 6" xfId="812"/>
    <cellStyle name="Вывод 3 7" xfId="813"/>
    <cellStyle name="Вывод 4 2" xfId="814"/>
    <cellStyle name="Вывод 4 3" xfId="815"/>
    <cellStyle name="Вывод 4 4" xfId="816"/>
    <cellStyle name="Вывод 4 5" xfId="817"/>
    <cellStyle name="Вывод 4 6" xfId="818"/>
    <cellStyle name="Вывод 4 7" xfId="819"/>
    <cellStyle name="Вывод 5 2" xfId="820"/>
    <cellStyle name="Вывод 5 3" xfId="821"/>
    <cellStyle name="Вывод 5 4" xfId="822"/>
    <cellStyle name="Вывод 5 5" xfId="823"/>
    <cellStyle name="Вывод 5 6" xfId="824"/>
    <cellStyle name="Вывод 5 7" xfId="825"/>
    <cellStyle name="Вывод 6 2" xfId="826"/>
    <cellStyle name="Вывод 6 3" xfId="827"/>
    <cellStyle name="Вывод 6 4" xfId="828"/>
    <cellStyle name="Вывод 6 5" xfId="829"/>
    <cellStyle name="Вывод 6 6" xfId="830"/>
    <cellStyle name="Вывод 6 7" xfId="831"/>
    <cellStyle name="Вычисление" xfId="832"/>
    <cellStyle name="Вычисление 2 2" xfId="833"/>
    <cellStyle name="Вычисление 2 3" xfId="834"/>
    <cellStyle name="Вычисление 2 4" xfId="835"/>
    <cellStyle name="Вычисление 2 5" xfId="836"/>
    <cellStyle name="Вычисление 2 6" xfId="837"/>
    <cellStyle name="Вычисление 2 7" xfId="838"/>
    <cellStyle name="Вычисление 3 2" xfId="839"/>
    <cellStyle name="Вычисление 3 3" xfId="840"/>
    <cellStyle name="Вычисление 3 4" xfId="841"/>
    <cellStyle name="Вычисление 3 5" xfId="842"/>
    <cellStyle name="Вычисление 3 6" xfId="843"/>
    <cellStyle name="Вычисление 3 7" xfId="844"/>
    <cellStyle name="Вычисление 4 2" xfId="845"/>
    <cellStyle name="Вычисление 4 3" xfId="846"/>
    <cellStyle name="Вычисление 4 4" xfId="847"/>
    <cellStyle name="Вычисление 4 5" xfId="848"/>
    <cellStyle name="Вычисление 4 6" xfId="849"/>
    <cellStyle name="Вычисление 4 7" xfId="850"/>
    <cellStyle name="Вычисление 5 2" xfId="851"/>
    <cellStyle name="Вычисление 5 3" xfId="852"/>
    <cellStyle name="Вычисление 5 4" xfId="853"/>
    <cellStyle name="Вычисление 5 5" xfId="854"/>
    <cellStyle name="Вычисление 5 6" xfId="855"/>
    <cellStyle name="Вычисление 5 7" xfId="856"/>
    <cellStyle name="Вычисление 6 2" xfId="857"/>
    <cellStyle name="Вычисление 6 3" xfId="858"/>
    <cellStyle name="Вычисление 6 4" xfId="859"/>
    <cellStyle name="Вычисление 6 5" xfId="860"/>
    <cellStyle name="Вычисление 6 6" xfId="861"/>
    <cellStyle name="Вычисление 6 7" xfId="862"/>
    <cellStyle name="Гиперссылка 27" xfId="863"/>
    <cellStyle name="Гиперссылка 28" xfId="864"/>
    <cellStyle name="Currency" xfId="865"/>
    <cellStyle name="Currency [0]" xfId="866"/>
    <cellStyle name="Заголовок" xfId="867"/>
    <cellStyle name="Заголовок 1" xfId="868"/>
    <cellStyle name="Заголовок 1 2 2" xfId="869"/>
    <cellStyle name="Заголовок 1 2 3" xfId="870"/>
    <cellStyle name="Заголовок 1 2 4" xfId="871"/>
    <cellStyle name="Заголовок 1 2 5" xfId="872"/>
    <cellStyle name="Заголовок 1 2 6" xfId="873"/>
    <cellStyle name="Заголовок 1 2 7" xfId="874"/>
    <cellStyle name="Заголовок 1 3 2" xfId="875"/>
    <cellStyle name="Заголовок 1 3 3" xfId="876"/>
    <cellStyle name="Заголовок 1 3 4" xfId="877"/>
    <cellStyle name="Заголовок 1 3 5" xfId="878"/>
    <cellStyle name="Заголовок 1 3 6" xfId="879"/>
    <cellStyle name="Заголовок 1 3 7" xfId="880"/>
    <cellStyle name="Заголовок 1 4 2" xfId="881"/>
    <cellStyle name="Заголовок 1 4 3" xfId="882"/>
    <cellStyle name="Заголовок 1 4 4" xfId="883"/>
    <cellStyle name="Заголовок 1 4 5" xfId="884"/>
    <cellStyle name="Заголовок 1 4 6" xfId="885"/>
    <cellStyle name="Заголовок 1 4 7" xfId="886"/>
    <cellStyle name="Заголовок 1 5 2" xfId="887"/>
    <cellStyle name="Заголовок 1 5 3" xfId="888"/>
    <cellStyle name="Заголовок 1 5 4" xfId="889"/>
    <cellStyle name="Заголовок 1 5 5" xfId="890"/>
    <cellStyle name="Заголовок 1 5 6" xfId="891"/>
    <cellStyle name="Заголовок 1 5 7" xfId="892"/>
    <cellStyle name="Заголовок 1 6 2" xfId="893"/>
    <cellStyle name="Заголовок 1 6 3" xfId="894"/>
    <cellStyle name="Заголовок 1 6 4" xfId="895"/>
    <cellStyle name="Заголовок 1 6 5" xfId="896"/>
    <cellStyle name="Заголовок 1 6 6" xfId="897"/>
    <cellStyle name="Заголовок 1 6 7" xfId="898"/>
    <cellStyle name="Заголовок 2" xfId="899"/>
    <cellStyle name="Заголовок 2 2 2" xfId="900"/>
    <cellStyle name="Заголовок 2 2 3" xfId="901"/>
    <cellStyle name="Заголовок 2 2 4" xfId="902"/>
    <cellStyle name="Заголовок 2 2 5" xfId="903"/>
    <cellStyle name="Заголовок 2 2 6" xfId="904"/>
    <cellStyle name="Заголовок 2 2 7" xfId="905"/>
    <cellStyle name="Заголовок 2 3 2" xfId="906"/>
    <cellStyle name="Заголовок 2 3 3" xfId="907"/>
    <cellStyle name="Заголовок 2 3 4" xfId="908"/>
    <cellStyle name="Заголовок 2 3 5" xfId="909"/>
    <cellStyle name="Заголовок 2 3 6" xfId="910"/>
    <cellStyle name="Заголовок 2 3 7" xfId="911"/>
    <cellStyle name="Заголовок 2 4 2" xfId="912"/>
    <cellStyle name="Заголовок 2 4 3" xfId="913"/>
    <cellStyle name="Заголовок 2 4 4" xfId="914"/>
    <cellStyle name="Заголовок 2 4 5" xfId="915"/>
    <cellStyle name="Заголовок 2 4 6" xfId="916"/>
    <cellStyle name="Заголовок 2 4 7" xfId="917"/>
    <cellStyle name="Заголовок 2 5 2" xfId="918"/>
    <cellStyle name="Заголовок 2 5 3" xfId="919"/>
    <cellStyle name="Заголовок 2 5 4" xfId="920"/>
    <cellStyle name="Заголовок 2 5 5" xfId="921"/>
    <cellStyle name="Заголовок 2 5 6" xfId="922"/>
    <cellStyle name="Заголовок 2 5 7" xfId="923"/>
    <cellStyle name="Заголовок 2 6 2" xfId="924"/>
    <cellStyle name="Заголовок 2 6 3" xfId="925"/>
    <cellStyle name="Заголовок 2 6 4" xfId="926"/>
    <cellStyle name="Заголовок 2 6 5" xfId="927"/>
    <cellStyle name="Заголовок 2 6 6" xfId="928"/>
    <cellStyle name="Заголовок 2 6 7" xfId="929"/>
    <cellStyle name="Заголовок 3" xfId="930"/>
    <cellStyle name="Заголовок 3 2 2" xfId="931"/>
    <cellStyle name="Заголовок 3 2 3" xfId="932"/>
    <cellStyle name="Заголовок 3 2 4" xfId="933"/>
    <cellStyle name="Заголовок 3 2 5" xfId="934"/>
    <cellStyle name="Заголовок 3 2 6" xfId="935"/>
    <cellStyle name="Заголовок 3 2 7" xfId="936"/>
    <cellStyle name="Заголовок 3 3 2" xfId="937"/>
    <cellStyle name="Заголовок 3 3 3" xfId="938"/>
    <cellStyle name="Заголовок 3 3 4" xfId="939"/>
    <cellStyle name="Заголовок 3 3 5" xfId="940"/>
    <cellStyle name="Заголовок 3 3 6" xfId="941"/>
    <cellStyle name="Заголовок 3 3 7" xfId="942"/>
    <cellStyle name="Заголовок 3 4 2" xfId="943"/>
    <cellStyle name="Заголовок 3 4 3" xfId="944"/>
    <cellStyle name="Заголовок 3 4 4" xfId="945"/>
    <cellStyle name="Заголовок 3 4 5" xfId="946"/>
    <cellStyle name="Заголовок 3 4 6" xfId="947"/>
    <cellStyle name="Заголовок 3 4 7" xfId="948"/>
    <cellStyle name="Заголовок 3 5 2" xfId="949"/>
    <cellStyle name="Заголовок 3 5 3" xfId="950"/>
    <cellStyle name="Заголовок 3 5 4" xfId="951"/>
    <cellStyle name="Заголовок 3 5 5" xfId="952"/>
    <cellStyle name="Заголовок 3 5 6" xfId="953"/>
    <cellStyle name="Заголовок 3 5 7" xfId="954"/>
    <cellStyle name="Заголовок 3 6 2" xfId="955"/>
    <cellStyle name="Заголовок 3 6 3" xfId="956"/>
    <cellStyle name="Заголовок 3 6 4" xfId="957"/>
    <cellStyle name="Заголовок 3 6 5" xfId="958"/>
    <cellStyle name="Заголовок 3 6 6" xfId="959"/>
    <cellStyle name="Заголовок 3 6 7" xfId="960"/>
    <cellStyle name="Заголовок 4" xfId="961"/>
    <cellStyle name="Заголовок 4 2 2" xfId="962"/>
    <cellStyle name="Заголовок 4 2 3" xfId="963"/>
    <cellStyle name="Заголовок 4 2 4" xfId="964"/>
    <cellStyle name="Заголовок 4 2 5" xfId="965"/>
    <cellStyle name="Заголовок 4 2 6" xfId="966"/>
    <cellStyle name="Заголовок 4 2 7" xfId="967"/>
    <cellStyle name="Заголовок 4 3 2" xfId="968"/>
    <cellStyle name="Заголовок 4 3 3" xfId="969"/>
    <cellStyle name="Заголовок 4 3 4" xfId="970"/>
    <cellStyle name="Заголовок 4 3 5" xfId="971"/>
    <cellStyle name="Заголовок 4 3 6" xfId="972"/>
    <cellStyle name="Заголовок 4 3 7" xfId="973"/>
    <cellStyle name="Заголовок 4 4 2" xfId="974"/>
    <cellStyle name="Заголовок 4 4 3" xfId="975"/>
    <cellStyle name="Заголовок 4 4 4" xfId="976"/>
    <cellStyle name="Заголовок 4 4 5" xfId="977"/>
    <cellStyle name="Заголовок 4 4 6" xfId="978"/>
    <cellStyle name="Заголовок 4 4 7" xfId="979"/>
    <cellStyle name="Заголовок 4 5 2" xfId="980"/>
    <cellStyle name="Заголовок 4 5 3" xfId="981"/>
    <cellStyle name="Заголовок 4 5 4" xfId="982"/>
    <cellStyle name="Заголовок 4 5 5" xfId="983"/>
    <cellStyle name="Заголовок 4 5 6" xfId="984"/>
    <cellStyle name="Заголовок 4 5 7" xfId="985"/>
    <cellStyle name="Заголовок 4 6 2" xfId="986"/>
    <cellStyle name="Заголовок 4 6 3" xfId="987"/>
    <cellStyle name="Заголовок 4 6 4" xfId="988"/>
    <cellStyle name="Заголовок 4 6 5" xfId="989"/>
    <cellStyle name="Заголовок 4 6 6" xfId="990"/>
    <cellStyle name="Заголовок 4 6 7" xfId="991"/>
    <cellStyle name="ЗаголовокСтолбца" xfId="992"/>
    <cellStyle name="Защитный" xfId="993"/>
    <cellStyle name="Значение" xfId="994"/>
    <cellStyle name="Итог" xfId="995"/>
    <cellStyle name="Итог 2 2" xfId="996"/>
    <cellStyle name="Итог 2 3" xfId="997"/>
    <cellStyle name="Итог 2 4" xfId="998"/>
    <cellStyle name="Итог 2 5" xfId="999"/>
    <cellStyle name="Итог 2 6" xfId="1000"/>
    <cellStyle name="Итог 2 7" xfId="1001"/>
    <cellStyle name="Итог 3 2" xfId="1002"/>
    <cellStyle name="Итог 3 3" xfId="1003"/>
    <cellStyle name="Итог 3 4" xfId="1004"/>
    <cellStyle name="Итог 3 5" xfId="1005"/>
    <cellStyle name="Итог 3 6" xfId="1006"/>
    <cellStyle name="Итог 3 7" xfId="1007"/>
    <cellStyle name="Итог 4 2" xfId="1008"/>
    <cellStyle name="Итог 4 3" xfId="1009"/>
    <cellStyle name="Итог 4 4" xfId="1010"/>
    <cellStyle name="Итог 4 5" xfId="1011"/>
    <cellStyle name="Итог 4 6" xfId="1012"/>
    <cellStyle name="Итог 4 7" xfId="1013"/>
    <cellStyle name="Итог 5 2" xfId="1014"/>
    <cellStyle name="Итог 5 3" xfId="1015"/>
    <cellStyle name="Итог 5 4" xfId="1016"/>
    <cellStyle name="Итог 5 5" xfId="1017"/>
    <cellStyle name="Итог 5 6" xfId="1018"/>
    <cellStyle name="Итог 5 7" xfId="1019"/>
    <cellStyle name="Итог 6 2" xfId="1020"/>
    <cellStyle name="Итог 6 3" xfId="1021"/>
    <cellStyle name="Итог 6 4" xfId="1022"/>
    <cellStyle name="Итог 6 5" xfId="1023"/>
    <cellStyle name="Итог 6 6" xfId="1024"/>
    <cellStyle name="Итог 6 7" xfId="1025"/>
    <cellStyle name="Контрольная ячейка" xfId="1026"/>
    <cellStyle name="Контрольная ячейка 2 2" xfId="1027"/>
    <cellStyle name="Контрольная ячейка 2 3" xfId="1028"/>
    <cellStyle name="Контрольная ячейка 2 4" xfId="1029"/>
    <cellStyle name="Контрольная ячейка 2 5" xfId="1030"/>
    <cellStyle name="Контрольная ячейка 2 6" xfId="1031"/>
    <cellStyle name="Контрольная ячейка 2 7" xfId="1032"/>
    <cellStyle name="Контрольная ячейка 3 2" xfId="1033"/>
    <cellStyle name="Контрольная ячейка 3 3" xfId="1034"/>
    <cellStyle name="Контрольная ячейка 3 4" xfId="1035"/>
    <cellStyle name="Контрольная ячейка 3 5" xfId="1036"/>
    <cellStyle name="Контрольная ячейка 3 6" xfId="1037"/>
    <cellStyle name="Контрольная ячейка 3 7" xfId="1038"/>
    <cellStyle name="Контрольная ячейка 4 2" xfId="1039"/>
    <cellStyle name="Контрольная ячейка 4 3" xfId="1040"/>
    <cellStyle name="Контрольная ячейка 4 4" xfId="1041"/>
    <cellStyle name="Контрольная ячейка 4 5" xfId="1042"/>
    <cellStyle name="Контрольная ячейка 4 6" xfId="1043"/>
    <cellStyle name="Контрольная ячейка 4 7" xfId="1044"/>
    <cellStyle name="Контрольная ячейка 5 2" xfId="1045"/>
    <cellStyle name="Контрольная ячейка 5 3" xfId="1046"/>
    <cellStyle name="Контрольная ячейка 5 4" xfId="1047"/>
    <cellStyle name="Контрольная ячейка 5 5" xfId="1048"/>
    <cellStyle name="Контрольная ячейка 5 6" xfId="1049"/>
    <cellStyle name="Контрольная ячейка 5 7" xfId="1050"/>
    <cellStyle name="Контрольная ячейка 6 2" xfId="1051"/>
    <cellStyle name="Контрольная ячейка 6 3" xfId="1052"/>
    <cellStyle name="Контрольная ячейка 6 4" xfId="1053"/>
    <cellStyle name="Контрольная ячейка 6 5" xfId="1054"/>
    <cellStyle name="Контрольная ячейка 6 6" xfId="1055"/>
    <cellStyle name="Контрольная ячейка 6 7" xfId="1056"/>
    <cellStyle name="Мой заголовок" xfId="1057"/>
    <cellStyle name="Мой заголовок листа" xfId="1058"/>
    <cellStyle name="Мой заголовок листа 10" xfId="1059"/>
    <cellStyle name="Мой заголовок листа 11" xfId="1060"/>
    <cellStyle name="Мой заголовок листа 12" xfId="1061"/>
    <cellStyle name="Мой заголовок листа 13" xfId="1062"/>
    <cellStyle name="Мой заголовок листа 14" xfId="1063"/>
    <cellStyle name="Мой заголовок листа 15" xfId="1064"/>
    <cellStyle name="Мой заголовок листа 16" xfId="1065"/>
    <cellStyle name="Мой заголовок листа 17" xfId="1066"/>
    <cellStyle name="Мой заголовок листа 18" xfId="1067"/>
    <cellStyle name="Мой заголовок листа 2" xfId="1068"/>
    <cellStyle name="Мой заголовок листа 3" xfId="1069"/>
    <cellStyle name="Мой заголовок листа 4" xfId="1070"/>
    <cellStyle name="Мой заголовок листа 5" xfId="1071"/>
    <cellStyle name="Мой заголовок листа 6" xfId="1072"/>
    <cellStyle name="Мой заголовок листа 7" xfId="1073"/>
    <cellStyle name="Мой заголовок листа 8" xfId="1074"/>
    <cellStyle name="Мой заголовок листа 9" xfId="1075"/>
    <cellStyle name="Мои наименования показателей" xfId="1076"/>
    <cellStyle name="Мои наименования показателей 2" xfId="1077"/>
    <cellStyle name="Мои наименования показателей 3" xfId="1078"/>
    <cellStyle name="Название" xfId="1079"/>
    <cellStyle name="Название 2 2" xfId="1080"/>
    <cellStyle name="Название 2 3" xfId="1081"/>
    <cellStyle name="Название 2 4" xfId="1082"/>
    <cellStyle name="Название 2 5" xfId="1083"/>
    <cellStyle name="Название 2 6" xfId="1084"/>
    <cellStyle name="Название 2 7" xfId="1085"/>
    <cellStyle name="Название 3 2" xfId="1086"/>
    <cellStyle name="Название 3 3" xfId="1087"/>
    <cellStyle name="Название 3 4" xfId="1088"/>
    <cellStyle name="Название 3 5" xfId="1089"/>
    <cellStyle name="Название 3 6" xfId="1090"/>
    <cellStyle name="Название 3 7" xfId="1091"/>
    <cellStyle name="Название 4 2" xfId="1092"/>
    <cellStyle name="Название 4 3" xfId="1093"/>
    <cellStyle name="Название 4 4" xfId="1094"/>
    <cellStyle name="Название 4 5" xfId="1095"/>
    <cellStyle name="Название 4 6" xfId="1096"/>
    <cellStyle name="Название 4 7" xfId="1097"/>
    <cellStyle name="Название 5 2" xfId="1098"/>
    <cellStyle name="Название 5 3" xfId="1099"/>
    <cellStyle name="Название 5 4" xfId="1100"/>
    <cellStyle name="Название 5 5" xfId="1101"/>
    <cellStyle name="Название 5 6" xfId="1102"/>
    <cellStyle name="Название 5 7" xfId="1103"/>
    <cellStyle name="Название 6 2" xfId="1104"/>
    <cellStyle name="Название 6 3" xfId="1105"/>
    <cellStyle name="Название 6 4" xfId="1106"/>
    <cellStyle name="Название 6 5" xfId="1107"/>
    <cellStyle name="Название 6 6" xfId="1108"/>
    <cellStyle name="Название 6 7" xfId="1109"/>
    <cellStyle name="Нейтральный" xfId="1110"/>
    <cellStyle name="Нейтральный 2 2" xfId="1111"/>
    <cellStyle name="Нейтральный 2 3" xfId="1112"/>
    <cellStyle name="Нейтральный 2 4" xfId="1113"/>
    <cellStyle name="Нейтральный 2 5" xfId="1114"/>
    <cellStyle name="Нейтральный 2 6" xfId="1115"/>
    <cellStyle name="Нейтральный 2 7" xfId="1116"/>
    <cellStyle name="Нейтральный 3 2" xfId="1117"/>
    <cellStyle name="Нейтральный 3 3" xfId="1118"/>
    <cellStyle name="Нейтральный 3 4" xfId="1119"/>
    <cellStyle name="Нейтральный 3 5" xfId="1120"/>
    <cellStyle name="Нейтральный 3 6" xfId="1121"/>
    <cellStyle name="Нейтральный 3 7" xfId="1122"/>
    <cellStyle name="Нейтральный 4 2" xfId="1123"/>
    <cellStyle name="Нейтральный 4 3" xfId="1124"/>
    <cellStyle name="Нейтральный 4 4" xfId="1125"/>
    <cellStyle name="Нейтральный 4 5" xfId="1126"/>
    <cellStyle name="Нейтральный 4 6" xfId="1127"/>
    <cellStyle name="Нейтральный 4 7" xfId="1128"/>
    <cellStyle name="Нейтральный 5 2" xfId="1129"/>
    <cellStyle name="Нейтральный 5 3" xfId="1130"/>
    <cellStyle name="Нейтральный 5 4" xfId="1131"/>
    <cellStyle name="Нейтральный 5 5" xfId="1132"/>
    <cellStyle name="Нейтральный 5 6" xfId="1133"/>
    <cellStyle name="Нейтральный 5 7" xfId="1134"/>
    <cellStyle name="Нейтральный 6 2" xfId="1135"/>
    <cellStyle name="Нейтральный 6 3" xfId="1136"/>
    <cellStyle name="Нейтральный 6 4" xfId="1137"/>
    <cellStyle name="Нейтральный 6 5" xfId="1138"/>
    <cellStyle name="Нейтральный 6 6" xfId="1139"/>
    <cellStyle name="Нейтральный 6 7" xfId="1140"/>
    <cellStyle name="Обычный 10" xfId="1141"/>
    <cellStyle name="Обычный 11 2" xfId="1142"/>
    <cellStyle name="Обычный 11 3" xfId="1143"/>
    <cellStyle name="Обычный 12" xfId="1144"/>
    <cellStyle name="Обычный 13" xfId="1145"/>
    <cellStyle name="Обычный 14" xfId="1146"/>
    <cellStyle name="Обычный 15 2" xfId="1147"/>
    <cellStyle name="Обычный 15 3" xfId="1148"/>
    <cellStyle name="Обычный 15 4" xfId="1149"/>
    <cellStyle name="Обычный 15 5" xfId="1150"/>
    <cellStyle name="Обычный 15 6" xfId="1151"/>
    <cellStyle name="Обычный 15 7" xfId="1152"/>
    <cellStyle name="Обычный 19" xfId="1153"/>
    <cellStyle name="Обычный 2 10" xfId="1154"/>
    <cellStyle name="Обычный 2 11" xfId="1155"/>
    <cellStyle name="Обычный 2 12" xfId="1156"/>
    <cellStyle name="Обычный 2 13" xfId="1157"/>
    <cellStyle name="Обычный 2 14" xfId="1158"/>
    <cellStyle name="Обычный 2 15" xfId="1159"/>
    <cellStyle name="Обычный 2 16" xfId="1160"/>
    <cellStyle name="Обычный 2 17" xfId="1161"/>
    <cellStyle name="Обычный 2 18" xfId="1162"/>
    <cellStyle name="Обычный 2 2" xfId="1163"/>
    <cellStyle name="Обычный 2 2 2" xfId="1164"/>
    <cellStyle name="Обычный 2 2 3" xfId="1165"/>
    <cellStyle name="Обычный 2 2 4" xfId="1166"/>
    <cellStyle name="Обычный 2 3" xfId="1167"/>
    <cellStyle name="Обычный 2 4" xfId="1168"/>
    <cellStyle name="Обычный 2 5" xfId="1169"/>
    <cellStyle name="Обычный 2 6" xfId="1170"/>
    <cellStyle name="Обычный 2 7" xfId="1171"/>
    <cellStyle name="Обычный 2 8" xfId="1172"/>
    <cellStyle name="Обычный 2 9" xfId="1173"/>
    <cellStyle name="Обычный 22" xfId="1174"/>
    <cellStyle name="Обычный 23" xfId="1175"/>
    <cellStyle name="Обычный 24" xfId="1176"/>
    <cellStyle name="Обычный 25" xfId="1177"/>
    <cellStyle name="Обычный 26" xfId="1178"/>
    <cellStyle name="Обычный 3" xfId="1179"/>
    <cellStyle name="Обычный 3 2" xfId="1180"/>
    <cellStyle name="Обычный 30" xfId="1181"/>
    <cellStyle name="Обычный 34" xfId="1182"/>
    <cellStyle name="Обычный 36" xfId="1183"/>
    <cellStyle name="Обычный 37" xfId="1184"/>
    <cellStyle name="Обычный 39" xfId="1185"/>
    <cellStyle name="Обычный 4" xfId="1186"/>
    <cellStyle name="Обычный 40" xfId="1187"/>
    <cellStyle name="Обычный 49" xfId="1188"/>
    <cellStyle name="Обычный 5" xfId="1189"/>
    <cellStyle name="Обычный 50" xfId="1190"/>
    <cellStyle name="Обычный 51" xfId="1191"/>
    <cellStyle name="Обычный 52" xfId="1192"/>
    <cellStyle name="Обычный 53" xfId="1193"/>
    <cellStyle name="Обычный 54" xfId="1194"/>
    <cellStyle name="Обычный 55" xfId="1195"/>
    <cellStyle name="Обычный 56" xfId="1196"/>
    <cellStyle name="Обычный 57" xfId="1197"/>
    <cellStyle name="Обычный 58" xfId="1198"/>
    <cellStyle name="Обычный 59" xfId="1199"/>
    <cellStyle name="Обычный 6" xfId="1200"/>
    <cellStyle name="Обычный 60" xfId="1201"/>
    <cellStyle name="Обычный 66" xfId="1202"/>
    <cellStyle name="Обычный 69" xfId="1203"/>
    <cellStyle name="Обычный 7" xfId="1204"/>
    <cellStyle name="Обычный 71" xfId="1205"/>
    <cellStyle name="Обычный 76" xfId="1206"/>
    <cellStyle name="Обычный 77" xfId="1207"/>
    <cellStyle name="Обычный 8" xfId="1208"/>
    <cellStyle name="Обычный 80" xfId="1209"/>
    <cellStyle name="Обычный 82" xfId="1210"/>
    <cellStyle name="Обычный 83" xfId="1211"/>
    <cellStyle name="Обычный 84" xfId="1212"/>
    <cellStyle name="Обычный 85" xfId="1213"/>
    <cellStyle name="Обычный 88" xfId="1214"/>
    <cellStyle name="Обычный 9" xfId="1215"/>
    <cellStyle name="Обычный 9 2" xfId="1216"/>
    <cellStyle name="Обычный 9 3" xfId="1217"/>
    <cellStyle name="Обычный 9 4" xfId="1218"/>
    <cellStyle name="Обычный 90" xfId="1219"/>
    <cellStyle name="Обычный 91" xfId="1220"/>
    <cellStyle name="Обычный 95" xfId="1221"/>
    <cellStyle name="Обычный 97" xfId="1222"/>
    <cellStyle name="Плохой" xfId="1223"/>
    <cellStyle name="Плохой 2 2" xfId="1224"/>
    <cellStyle name="Плохой 2 3" xfId="1225"/>
    <cellStyle name="Плохой 2 4" xfId="1226"/>
    <cellStyle name="Плохой 2 5" xfId="1227"/>
    <cellStyle name="Плохой 2 6" xfId="1228"/>
    <cellStyle name="Плохой 2 7" xfId="1229"/>
    <cellStyle name="Плохой 3 2" xfId="1230"/>
    <cellStyle name="Плохой 3 3" xfId="1231"/>
    <cellStyle name="Плохой 3 4" xfId="1232"/>
    <cellStyle name="Плохой 3 5" xfId="1233"/>
    <cellStyle name="Плохой 3 6" xfId="1234"/>
    <cellStyle name="Плохой 3 7" xfId="1235"/>
    <cellStyle name="Плохой 4 2" xfId="1236"/>
    <cellStyle name="Плохой 4 3" xfId="1237"/>
    <cellStyle name="Плохой 4 4" xfId="1238"/>
    <cellStyle name="Плохой 4 5" xfId="1239"/>
    <cellStyle name="Плохой 4 6" xfId="1240"/>
    <cellStyle name="Плохой 4 7" xfId="1241"/>
    <cellStyle name="Плохой 5 2" xfId="1242"/>
    <cellStyle name="Плохой 5 3" xfId="1243"/>
    <cellStyle name="Плохой 5 4" xfId="1244"/>
    <cellStyle name="Плохой 5 5" xfId="1245"/>
    <cellStyle name="Плохой 5 6" xfId="1246"/>
    <cellStyle name="Плохой 5 7" xfId="1247"/>
    <cellStyle name="Плохой 6 2" xfId="1248"/>
    <cellStyle name="Плохой 6 3" xfId="1249"/>
    <cellStyle name="Плохой 6 4" xfId="1250"/>
    <cellStyle name="Плохой 6 5" xfId="1251"/>
    <cellStyle name="Плохой 6 6" xfId="1252"/>
    <cellStyle name="Плохой 6 7" xfId="1253"/>
    <cellStyle name="Пояснение" xfId="1254"/>
    <cellStyle name="Пояснение 2 2" xfId="1255"/>
    <cellStyle name="Пояснение 2 3" xfId="1256"/>
    <cellStyle name="Пояснение 2 4" xfId="1257"/>
    <cellStyle name="Пояснение 2 5" xfId="1258"/>
    <cellStyle name="Пояснение 2 6" xfId="1259"/>
    <cellStyle name="Пояснение 2 7" xfId="1260"/>
    <cellStyle name="Пояснение 3 2" xfId="1261"/>
    <cellStyle name="Пояснение 3 3" xfId="1262"/>
    <cellStyle name="Пояснение 3 4" xfId="1263"/>
    <cellStyle name="Пояснение 3 5" xfId="1264"/>
    <cellStyle name="Пояснение 3 6" xfId="1265"/>
    <cellStyle name="Пояснение 3 7" xfId="1266"/>
    <cellStyle name="Пояснение 4 2" xfId="1267"/>
    <cellStyle name="Пояснение 4 3" xfId="1268"/>
    <cellStyle name="Пояснение 4 4" xfId="1269"/>
    <cellStyle name="Пояснение 4 5" xfId="1270"/>
    <cellStyle name="Пояснение 4 6" xfId="1271"/>
    <cellStyle name="Пояснение 4 7" xfId="1272"/>
    <cellStyle name="Пояснение 5 2" xfId="1273"/>
    <cellStyle name="Пояснение 5 3" xfId="1274"/>
    <cellStyle name="Пояснение 5 4" xfId="1275"/>
    <cellStyle name="Пояснение 5 5" xfId="1276"/>
    <cellStyle name="Пояснение 5 6" xfId="1277"/>
    <cellStyle name="Пояснение 5 7" xfId="1278"/>
    <cellStyle name="Пояснение 6 2" xfId="1279"/>
    <cellStyle name="Пояснение 6 3" xfId="1280"/>
    <cellStyle name="Пояснение 6 4" xfId="1281"/>
    <cellStyle name="Пояснение 6 5" xfId="1282"/>
    <cellStyle name="Пояснение 6 6" xfId="1283"/>
    <cellStyle name="Пояснение 6 7" xfId="1284"/>
    <cellStyle name="Примечание" xfId="1285"/>
    <cellStyle name="Примечание 2 2" xfId="1286"/>
    <cellStyle name="Примечание 2 3" xfId="1287"/>
    <cellStyle name="Примечание 2 4" xfId="1288"/>
    <cellStyle name="Примечание 2 5" xfId="1289"/>
    <cellStyle name="Примечание 2 6" xfId="1290"/>
    <cellStyle name="Примечание 2 7" xfId="1291"/>
    <cellStyle name="Примечание 3 2" xfId="1292"/>
    <cellStyle name="Примечание 3 3" xfId="1293"/>
    <cellStyle name="Примечание 3 4" xfId="1294"/>
    <cellStyle name="Примечание 3 5" xfId="1295"/>
    <cellStyle name="Примечание 3 6" xfId="1296"/>
    <cellStyle name="Примечание 3 7" xfId="1297"/>
    <cellStyle name="Примечание 4 2" xfId="1298"/>
    <cellStyle name="Примечание 4 3" xfId="1299"/>
    <cellStyle name="Примечание 4 4" xfId="1300"/>
    <cellStyle name="Примечание 4 5" xfId="1301"/>
    <cellStyle name="Примечание 4 6" xfId="1302"/>
    <cellStyle name="Примечание 4 7" xfId="1303"/>
    <cellStyle name="Примечание 5 2" xfId="1304"/>
    <cellStyle name="Примечание 5 3" xfId="1305"/>
    <cellStyle name="Примечание 5 4" xfId="1306"/>
    <cellStyle name="Примечание 5 5" xfId="1307"/>
    <cellStyle name="Примечание 5 6" xfId="1308"/>
    <cellStyle name="Примечание 5 7" xfId="1309"/>
    <cellStyle name="Примечание 6 2" xfId="1310"/>
    <cellStyle name="Примечание 6 3" xfId="1311"/>
    <cellStyle name="Примечание 6 4" xfId="1312"/>
    <cellStyle name="Примечание 6 5" xfId="1313"/>
    <cellStyle name="Примечание 6 6" xfId="1314"/>
    <cellStyle name="Примечание 6 7" xfId="1315"/>
    <cellStyle name="Percent" xfId="1316"/>
    <cellStyle name="Процентный 23" xfId="1317"/>
    <cellStyle name="Процентный 24" xfId="1318"/>
    <cellStyle name="Связанная ячейка" xfId="1319"/>
    <cellStyle name="Связанная ячейка 2 2" xfId="1320"/>
    <cellStyle name="Связанная ячейка 2 3" xfId="1321"/>
    <cellStyle name="Связанная ячейка 2 4" xfId="1322"/>
    <cellStyle name="Связанная ячейка 2 5" xfId="1323"/>
    <cellStyle name="Связанная ячейка 2 6" xfId="1324"/>
    <cellStyle name="Связанная ячейка 2 7" xfId="1325"/>
    <cellStyle name="Связанная ячейка 3 2" xfId="1326"/>
    <cellStyle name="Связанная ячейка 3 3" xfId="1327"/>
    <cellStyle name="Связанная ячейка 3 4" xfId="1328"/>
    <cellStyle name="Связанная ячейка 3 5" xfId="1329"/>
    <cellStyle name="Связанная ячейка 3 6" xfId="1330"/>
    <cellStyle name="Связанная ячейка 3 7" xfId="1331"/>
    <cellStyle name="Связанная ячейка 4 2" xfId="1332"/>
    <cellStyle name="Связанная ячейка 4 3" xfId="1333"/>
    <cellStyle name="Связанная ячейка 4 4" xfId="1334"/>
    <cellStyle name="Связанная ячейка 4 5" xfId="1335"/>
    <cellStyle name="Связанная ячейка 4 6" xfId="1336"/>
    <cellStyle name="Связанная ячейка 4 7" xfId="1337"/>
    <cellStyle name="Связанная ячейка 5 2" xfId="1338"/>
    <cellStyle name="Связанная ячейка 5 3" xfId="1339"/>
    <cellStyle name="Связанная ячейка 5 4" xfId="1340"/>
    <cellStyle name="Связанная ячейка 5 5" xfId="1341"/>
    <cellStyle name="Связанная ячейка 5 6" xfId="1342"/>
    <cellStyle name="Связанная ячейка 5 7" xfId="1343"/>
    <cellStyle name="Связанная ячейка 6 2" xfId="1344"/>
    <cellStyle name="Связанная ячейка 6 3" xfId="1345"/>
    <cellStyle name="Связанная ячейка 6 4" xfId="1346"/>
    <cellStyle name="Связанная ячейка 6 5" xfId="1347"/>
    <cellStyle name="Связанная ячейка 6 6" xfId="1348"/>
    <cellStyle name="Связанная ячейка 6 7" xfId="1349"/>
    <cellStyle name="Стиль 1" xfId="1350"/>
    <cellStyle name="Стиль 1 10" xfId="1351"/>
    <cellStyle name="Стиль 1 11" xfId="1352"/>
    <cellStyle name="Стиль 1 12" xfId="1353"/>
    <cellStyle name="Стиль 1 13" xfId="1354"/>
    <cellStyle name="Стиль 1 14" xfId="1355"/>
    <cellStyle name="Стиль 1 15" xfId="1356"/>
    <cellStyle name="Стиль 1 16" xfId="1357"/>
    <cellStyle name="Стиль 1 17" xfId="1358"/>
    <cellStyle name="Стиль 1 18" xfId="1359"/>
    <cellStyle name="Стиль 1 19" xfId="1360"/>
    <cellStyle name="Стиль 1 2" xfId="1361"/>
    <cellStyle name="Стиль 1 20" xfId="1362"/>
    <cellStyle name="Стиль 1 21" xfId="1363"/>
    <cellStyle name="Стиль 1 22" xfId="1364"/>
    <cellStyle name="Стиль 1 23" xfId="1365"/>
    <cellStyle name="Стиль 1 24" xfId="1366"/>
    <cellStyle name="Стиль 1 25" xfId="1367"/>
    <cellStyle name="Стиль 1 26" xfId="1368"/>
    <cellStyle name="Стиль 1 27" xfId="1369"/>
    <cellStyle name="Стиль 1 28" xfId="1370"/>
    <cellStyle name="Стиль 1 29" xfId="1371"/>
    <cellStyle name="Стиль 1 3" xfId="1372"/>
    <cellStyle name="Стиль 1 30" xfId="1373"/>
    <cellStyle name="Стиль 1 31" xfId="1374"/>
    <cellStyle name="Стиль 1 4" xfId="1375"/>
    <cellStyle name="Стиль 1 5" xfId="1376"/>
    <cellStyle name="Стиль 1 6" xfId="1377"/>
    <cellStyle name="Стиль 1 7" xfId="1378"/>
    <cellStyle name="Стиль 1 8" xfId="1379"/>
    <cellStyle name="Стиль 1 9" xfId="1380"/>
    <cellStyle name="Текст предупреждения" xfId="1381"/>
    <cellStyle name="Текст предупреждения 2 2" xfId="1382"/>
    <cellStyle name="Текст предупреждения 2 3" xfId="1383"/>
    <cellStyle name="Текст предупреждения 2 4" xfId="1384"/>
    <cellStyle name="Текст предупреждения 2 5" xfId="1385"/>
    <cellStyle name="Текст предупреждения 2 6" xfId="1386"/>
    <cellStyle name="Текст предупреждения 2 7" xfId="1387"/>
    <cellStyle name="Текст предупреждения 3 2" xfId="1388"/>
    <cellStyle name="Текст предупреждения 3 3" xfId="1389"/>
    <cellStyle name="Текст предупреждения 3 4" xfId="1390"/>
    <cellStyle name="Текст предупреждения 3 5" xfId="1391"/>
    <cellStyle name="Текст предупреждения 3 6" xfId="1392"/>
    <cellStyle name="Текст предупреждения 3 7" xfId="1393"/>
    <cellStyle name="Текст предупреждения 4 2" xfId="1394"/>
    <cellStyle name="Текст предупреждения 4 3" xfId="1395"/>
    <cellStyle name="Текст предупреждения 4 4" xfId="1396"/>
    <cellStyle name="Текст предупреждения 4 5" xfId="1397"/>
    <cellStyle name="Текст предупреждения 4 6" xfId="1398"/>
    <cellStyle name="Текст предупреждения 4 7" xfId="1399"/>
    <cellStyle name="Текст предупреждения 5 2" xfId="1400"/>
    <cellStyle name="Текст предупреждения 5 3" xfId="1401"/>
    <cellStyle name="Текст предупреждения 5 4" xfId="1402"/>
    <cellStyle name="Текст предупреждения 5 5" xfId="1403"/>
    <cellStyle name="Текст предупреждения 5 6" xfId="1404"/>
    <cellStyle name="Текст предупреждения 5 7" xfId="1405"/>
    <cellStyle name="Текст предупреждения 6 2" xfId="1406"/>
    <cellStyle name="Текст предупреждения 6 3" xfId="1407"/>
    <cellStyle name="Текст предупреждения 6 4" xfId="1408"/>
    <cellStyle name="Текст предупреждения 6 5" xfId="1409"/>
    <cellStyle name="Текст предупреждения 6 6" xfId="1410"/>
    <cellStyle name="Текст предупреждения 6 7" xfId="1411"/>
    <cellStyle name="Текстовый" xfId="1412"/>
    <cellStyle name="Тысячи [0]_3Com" xfId="1413"/>
    <cellStyle name="Тысячи_3Com" xfId="1414"/>
    <cellStyle name="Comma" xfId="1415"/>
    <cellStyle name="Comma [0]" xfId="1416"/>
    <cellStyle name="Финансовый 2 2" xfId="1417"/>
    <cellStyle name="Финансовый 2 3" xfId="1418"/>
    <cellStyle name="Финансовый 2 4" xfId="1419"/>
    <cellStyle name="Финансовый 2 5" xfId="1420"/>
    <cellStyle name="Финансовый 2 6" xfId="1421"/>
    <cellStyle name="Финансовый 2 7" xfId="1422"/>
    <cellStyle name="Финансовый 4" xfId="1423"/>
    <cellStyle name="Финансовый 4 10" xfId="1424"/>
    <cellStyle name="Финансовый 4 11" xfId="1425"/>
    <cellStyle name="Финансовый 4 12" xfId="1426"/>
    <cellStyle name="Финансовый 4 13" xfId="1427"/>
    <cellStyle name="Финансовый 4 14" xfId="1428"/>
    <cellStyle name="Финансовый 4 15" xfId="1429"/>
    <cellStyle name="Финансовый 4 16" xfId="1430"/>
    <cellStyle name="Финансовый 4 17" xfId="1431"/>
    <cellStyle name="Финансовый 4 18" xfId="1432"/>
    <cellStyle name="Финансовый 4 18 2" xfId="1433"/>
    <cellStyle name="Финансовый 4 18 2 2" xfId="1434"/>
    <cellStyle name="Финансовый 4 18 2 3" xfId="1435"/>
    <cellStyle name="Финансовый 4 18 2 4" xfId="1436"/>
    <cellStyle name="Финансовый 4 18 2 5" xfId="1437"/>
    <cellStyle name="Финансовый 4 18 2 6" xfId="1438"/>
    <cellStyle name="Финансовый 4 18 3" xfId="1439"/>
    <cellStyle name="Финансовый 4 18 3 2" xfId="1440"/>
    <cellStyle name="Финансовый 4 18 3 3" xfId="1441"/>
    <cellStyle name="Финансовый 4 18 3 4" xfId="1442"/>
    <cellStyle name="Финансовый 4 18 3 5" xfId="1443"/>
    <cellStyle name="Финансовый 4 18 3 6" xfId="1444"/>
    <cellStyle name="Финансовый 4 18 4" xfId="1445"/>
    <cellStyle name="Финансовый 4 18 4 2" xfId="1446"/>
    <cellStyle name="Финансовый 4 18 4 3" xfId="1447"/>
    <cellStyle name="Финансовый 4 18 4 4" xfId="1448"/>
    <cellStyle name="Финансовый 4 18 4 5" xfId="1449"/>
    <cellStyle name="Финансовый 4 18 4 6" xfId="1450"/>
    <cellStyle name="Финансовый 4 18 5" xfId="1451"/>
    <cellStyle name="Финансовый 4 18 5 2" xfId="1452"/>
    <cellStyle name="Финансовый 4 18 5 3" xfId="1453"/>
    <cellStyle name="Финансовый 4 18 5 4" xfId="1454"/>
    <cellStyle name="Финансовый 4 18 5 5" xfId="1455"/>
    <cellStyle name="Финансовый 4 18 5 6" xfId="1456"/>
    <cellStyle name="Финансовый 4 18 6" xfId="1457"/>
    <cellStyle name="Финансовый 4 18 6 2" xfId="1458"/>
    <cellStyle name="Финансовый 4 18 6 3" xfId="1459"/>
    <cellStyle name="Финансовый 4 18 6 4" xfId="1460"/>
    <cellStyle name="Финансовый 4 18 6 5" xfId="1461"/>
    <cellStyle name="Финансовый 4 18 6 6" xfId="1462"/>
    <cellStyle name="Финансовый 4 18 7" xfId="1463"/>
    <cellStyle name="Финансовый 4 18 7 2" xfId="1464"/>
    <cellStyle name="Финансовый 4 18 7 3" xfId="1465"/>
    <cellStyle name="Финансовый 4 18 7 4" xfId="1466"/>
    <cellStyle name="Финансовый 4 18 7 5" xfId="1467"/>
    <cellStyle name="Финансовый 4 18 7 6" xfId="1468"/>
    <cellStyle name="Финансовый 4 19" xfId="1469"/>
    <cellStyle name="Финансовый 4 19 2" xfId="1470"/>
    <cellStyle name="Финансовый 4 19 2 2" xfId="1471"/>
    <cellStyle name="Финансовый 4 19 2 3" xfId="1472"/>
    <cellStyle name="Финансовый 4 19 2 4" xfId="1473"/>
    <cellStyle name="Финансовый 4 19 2 5" xfId="1474"/>
    <cellStyle name="Финансовый 4 19 2 6" xfId="1475"/>
    <cellStyle name="Финансовый 4 19 3" xfId="1476"/>
    <cellStyle name="Финансовый 4 19 3 2" xfId="1477"/>
    <cellStyle name="Финансовый 4 19 3 3" xfId="1478"/>
    <cellStyle name="Финансовый 4 19 3 4" xfId="1479"/>
    <cellStyle name="Финансовый 4 19 3 5" xfId="1480"/>
    <cellStyle name="Финансовый 4 19 3 6" xfId="1481"/>
    <cellStyle name="Финансовый 4 19 4" xfId="1482"/>
    <cellStyle name="Финансовый 4 19 4 2" xfId="1483"/>
    <cellStyle name="Финансовый 4 19 4 3" xfId="1484"/>
    <cellStyle name="Финансовый 4 19 4 4" xfId="1485"/>
    <cellStyle name="Финансовый 4 19 4 5" xfId="1486"/>
    <cellStyle name="Финансовый 4 19 4 6" xfId="1487"/>
    <cellStyle name="Финансовый 4 19 5" xfId="1488"/>
    <cellStyle name="Финансовый 4 19 5 2" xfId="1489"/>
    <cellStyle name="Финансовый 4 19 5 3" xfId="1490"/>
    <cellStyle name="Финансовый 4 19 5 4" xfId="1491"/>
    <cellStyle name="Финансовый 4 19 5 5" xfId="1492"/>
    <cellStyle name="Финансовый 4 19 5 6" xfId="1493"/>
    <cellStyle name="Финансовый 4 19 6" xfId="1494"/>
    <cellStyle name="Финансовый 4 19 6 2" xfId="1495"/>
    <cellStyle name="Финансовый 4 19 6 3" xfId="1496"/>
    <cellStyle name="Финансовый 4 19 6 4" xfId="1497"/>
    <cellStyle name="Финансовый 4 19 6 5" xfId="1498"/>
    <cellStyle name="Финансовый 4 19 6 6" xfId="1499"/>
    <cellStyle name="Финансовый 4 2" xfId="1500"/>
    <cellStyle name="Финансовый 4 2 2" xfId="1501"/>
    <cellStyle name="Финансовый 4 2 2 2" xfId="1502"/>
    <cellStyle name="Финансовый 4 2 2 3" xfId="1503"/>
    <cellStyle name="Финансовый 4 2 2 3 2" xfId="1504"/>
    <cellStyle name="Финансовый 4 2 2 3 3" xfId="1505"/>
    <cellStyle name="Финансовый 4 2 2 3 4" xfId="1506"/>
    <cellStyle name="Финансовый 4 2 2 3 5" xfId="1507"/>
    <cellStyle name="Финансовый 4 2 2 3 6" xfId="1508"/>
    <cellStyle name="Финансовый 4 2 2 4" xfId="1509"/>
    <cellStyle name="Финансовый 4 2 2 4 2" xfId="1510"/>
    <cellStyle name="Финансовый 4 2 2 4 3" xfId="1511"/>
    <cellStyle name="Финансовый 4 2 2 4 4" xfId="1512"/>
    <cellStyle name="Финансовый 4 2 2 4 5" xfId="1513"/>
    <cellStyle name="Финансовый 4 2 2 4 6" xfId="1514"/>
    <cellStyle name="Финансовый 4 2 2 5" xfId="1515"/>
    <cellStyle name="Финансовый 4 2 2 5 2" xfId="1516"/>
    <cellStyle name="Финансовый 4 2 2 5 3" xfId="1517"/>
    <cellStyle name="Финансовый 4 2 2 5 4" xfId="1518"/>
    <cellStyle name="Финансовый 4 2 2 5 5" xfId="1519"/>
    <cellStyle name="Финансовый 4 2 2 5 6" xfId="1520"/>
    <cellStyle name="Финансовый 4 2 2 6" xfId="1521"/>
    <cellStyle name="Финансовый 4 2 2 6 2" xfId="1522"/>
    <cellStyle name="Финансовый 4 2 2 6 3" xfId="1523"/>
    <cellStyle name="Финансовый 4 2 2 6 4" xfId="1524"/>
    <cellStyle name="Финансовый 4 2 2 6 5" xfId="1525"/>
    <cellStyle name="Финансовый 4 2 2 6 6" xfId="1526"/>
    <cellStyle name="Финансовый 4 2 2 7" xfId="1527"/>
    <cellStyle name="Финансовый 4 2 2 7 2" xfId="1528"/>
    <cellStyle name="Финансовый 4 2 2 7 3" xfId="1529"/>
    <cellStyle name="Финансовый 4 2 2 7 4" xfId="1530"/>
    <cellStyle name="Финансовый 4 2 2 7 5" xfId="1531"/>
    <cellStyle name="Финансовый 4 2 2 7 6" xfId="1532"/>
    <cellStyle name="Финансовый 4 2 3" xfId="1533"/>
    <cellStyle name="Финансовый 4 2 4" xfId="1534"/>
    <cellStyle name="Финансовый 4 2 5" xfId="1535"/>
    <cellStyle name="Финансовый 4 2 5 2" xfId="1536"/>
    <cellStyle name="Финансовый 4 2 5 3" xfId="1537"/>
    <cellStyle name="Финансовый 4 2 5 4" xfId="1538"/>
    <cellStyle name="Финансовый 4 2 5 5" xfId="1539"/>
    <cellStyle name="Финансовый 4 2 5 6" xfId="1540"/>
    <cellStyle name="Финансовый 4 20" xfId="1541"/>
    <cellStyle name="Финансовый 4 20 2" xfId="1542"/>
    <cellStyle name="Финансовый 4 20 2 2" xfId="1543"/>
    <cellStyle name="Финансовый 4 20 2 3" xfId="1544"/>
    <cellStyle name="Финансовый 4 20 2 4" xfId="1545"/>
    <cellStyle name="Финансовый 4 20 2 5" xfId="1546"/>
    <cellStyle name="Финансовый 4 20 2 6" xfId="1547"/>
    <cellStyle name="Финансовый 4 20 3" xfId="1548"/>
    <cellStyle name="Финансовый 4 20 3 2" xfId="1549"/>
    <cellStyle name="Финансовый 4 20 3 3" xfId="1550"/>
    <cellStyle name="Финансовый 4 20 3 4" xfId="1551"/>
    <cellStyle name="Финансовый 4 20 3 5" xfId="1552"/>
    <cellStyle name="Финансовый 4 20 3 6" xfId="1553"/>
    <cellStyle name="Финансовый 4 20 4" xfId="1554"/>
    <cellStyle name="Финансовый 4 20 4 2" xfId="1555"/>
    <cellStyle name="Финансовый 4 20 4 3" xfId="1556"/>
    <cellStyle name="Финансовый 4 20 4 4" xfId="1557"/>
    <cellStyle name="Финансовый 4 20 4 5" xfId="1558"/>
    <cellStyle name="Финансовый 4 20 4 6" xfId="1559"/>
    <cellStyle name="Финансовый 4 20 5" xfId="1560"/>
    <cellStyle name="Финансовый 4 20 5 2" xfId="1561"/>
    <cellStyle name="Финансовый 4 20 5 3" xfId="1562"/>
    <cellStyle name="Финансовый 4 20 5 4" xfId="1563"/>
    <cellStyle name="Финансовый 4 20 5 5" xfId="1564"/>
    <cellStyle name="Финансовый 4 20 5 6" xfId="1565"/>
    <cellStyle name="Финансовый 4 20 6" xfId="1566"/>
    <cellStyle name="Финансовый 4 20 6 2" xfId="1567"/>
    <cellStyle name="Финансовый 4 20 6 3" xfId="1568"/>
    <cellStyle name="Финансовый 4 20 6 4" xfId="1569"/>
    <cellStyle name="Финансовый 4 20 6 5" xfId="1570"/>
    <cellStyle name="Финансовый 4 20 6 6" xfId="1571"/>
    <cellStyle name="Финансовый 4 21" xfId="1572"/>
    <cellStyle name="Финансовый 4 21 2" xfId="1573"/>
    <cellStyle name="Финансовый 4 21 2 2" xfId="1574"/>
    <cellStyle name="Финансовый 4 21 2 3" xfId="1575"/>
    <cellStyle name="Финансовый 4 21 2 4" xfId="1576"/>
    <cellStyle name="Финансовый 4 21 2 5" xfId="1577"/>
    <cellStyle name="Финансовый 4 21 2 6" xfId="1578"/>
    <cellStyle name="Финансовый 4 21 3" xfId="1579"/>
    <cellStyle name="Финансовый 4 21 3 2" xfId="1580"/>
    <cellStyle name="Финансовый 4 21 3 3" xfId="1581"/>
    <cellStyle name="Финансовый 4 21 3 4" xfId="1582"/>
    <cellStyle name="Финансовый 4 21 3 5" xfId="1583"/>
    <cellStyle name="Финансовый 4 21 3 6" xfId="1584"/>
    <cellStyle name="Финансовый 4 21 4" xfId="1585"/>
    <cellStyle name="Финансовый 4 21 4 2" xfId="1586"/>
    <cellStyle name="Финансовый 4 21 4 3" xfId="1587"/>
    <cellStyle name="Финансовый 4 21 4 4" xfId="1588"/>
    <cellStyle name="Финансовый 4 21 4 5" xfId="1589"/>
    <cellStyle name="Финансовый 4 21 4 6" xfId="1590"/>
    <cellStyle name="Финансовый 4 21 5" xfId="1591"/>
    <cellStyle name="Финансовый 4 21 5 2" xfId="1592"/>
    <cellStyle name="Финансовый 4 21 5 3" xfId="1593"/>
    <cellStyle name="Финансовый 4 21 5 4" xfId="1594"/>
    <cellStyle name="Финансовый 4 21 5 5" xfId="1595"/>
    <cellStyle name="Финансовый 4 21 5 6" xfId="1596"/>
    <cellStyle name="Финансовый 4 21 6" xfId="1597"/>
    <cellStyle name="Финансовый 4 21 6 2" xfId="1598"/>
    <cellStyle name="Финансовый 4 21 6 3" xfId="1599"/>
    <cellStyle name="Финансовый 4 21 6 4" xfId="1600"/>
    <cellStyle name="Финансовый 4 21 6 5" xfId="1601"/>
    <cellStyle name="Финансовый 4 21 6 6" xfId="1602"/>
    <cellStyle name="Финансовый 4 22" xfId="1603"/>
    <cellStyle name="Финансовый 4 22 2" xfId="1604"/>
    <cellStyle name="Финансовый 4 22 2 2" xfId="1605"/>
    <cellStyle name="Финансовый 4 22 2 3" xfId="1606"/>
    <cellStyle name="Финансовый 4 22 2 4" xfId="1607"/>
    <cellStyle name="Финансовый 4 22 2 5" xfId="1608"/>
    <cellStyle name="Финансовый 4 22 2 6" xfId="1609"/>
    <cellStyle name="Финансовый 4 22 3" xfId="1610"/>
    <cellStyle name="Финансовый 4 22 3 2" xfId="1611"/>
    <cellStyle name="Финансовый 4 22 3 3" xfId="1612"/>
    <cellStyle name="Финансовый 4 22 3 4" xfId="1613"/>
    <cellStyle name="Финансовый 4 22 3 5" xfId="1614"/>
    <cellStyle name="Финансовый 4 22 3 6" xfId="1615"/>
    <cellStyle name="Финансовый 4 22 4" xfId="1616"/>
    <cellStyle name="Финансовый 4 22 4 2" xfId="1617"/>
    <cellStyle name="Финансовый 4 22 4 3" xfId="1618"/>
    <cellStyle name="Финансовый 4 22 4 4" xfId="1619"/>
    <cellStyle name="Финансовый 4 22 4 5" xfId="1620"/>
    <cellStyle name="Финансовый 4 22 4 6" xfId="1621"/>
    <cellStyle name="Финансовый 4 22 5" xfId="1622"/>
    <cellStyle name="Финансовый 4 22 5 2" xfId="1623"/>
    <cellStyle name="Финансовый 4 22 5 3" xfId="1624"/>
    <cellStyle name="Финансовый 4 22 5 4" xfId="1625"/>
    <cellStyle name="Финансовый 4 22 5 5" xfId="1626"/>
    <cellStyle name="Финансовый 4 22 5 6" xfId="1627"/>
    <cellStyle name="Финансовый 4 22 6" xfId="1628"/>
    <cellStyle name="Финансовый 4 22 6 2" xfId="1629"/>
    <cellStyle name="Финансовый 4 22 6 3" xfId="1630"/>
    <cellStyle name="Финансовый 4 22 6 4" xfId="1631"/>
    <cellStyle name="Финансовый 4 22 6 5" xfId="1632"/>
    <cellStyle name="Финансовый 4 22 6 6" xfId="1633"/>
    <cellStyle name="Финансовый 4 23" xfId="1634"/>
    <cellStyle name="Финансовый 4 23 2" xfId="1635"/>
    <cellStyle name="Финансовый 4 23 3" xfId="1636"/>
    <cellStyle name="Финансовый 4 23 4" xfId="1637"/>
    <cellStyle name="Финансовый 4 23 5" xfId="1638"/>
    <cellStyle name="Финансовый 4 23 6" xfId="1639"/>
    <cellStyle name="Финансовый 4 24" xfId="1640"/>
    <cellStyle name="Финансовый 4 24 2" xfId="1641"/>
    <cellStyle name="Финансовый 4 24 3" xfId="1642"/>
    <cellStyle name="Финансовый 4 24 4" xfId="1643"/>
    <cellStyle name="Финансовый 4 24 5" xfId="1644"/>
    <cellStyle name="Финансовый 4 24 6" xfId="1645"/>
    <cellStyle name="Финансовый 4 25" xfId="1646"/>
    <cellStyle name="Финансовый 4 25 2" xfId="1647"/>
    <cellStyle name="Финансовый 4 25 3" xfId="1648"/>
    <cellStyle name="Финансовый 4 25 4" xfId="1649"/>
    <cellStyle name="Финансовый 4 25 5" xfId="1650"/>
    <cellStyle name="Финансовый 4 25 6" xfId="1651"/>
    <cellStyle name="Финансовый 4 26" xfId="1652"/>
    <cellStyle name="Финансовый 4 26 2" xfId="1653"/>
    <cellStyle name="Финансовый 4 26 3" xfId="1654"/>
    <cellStyle name="Финансовый 4 26 4" xfId="1655"/>
    <cellStyle name="Финансовый 4 26 5" xfId="1656"/>
    <cellStyle name="Финансовый 4 26 6" xfId="1657"/>
    <cellStyle name="Финансовый 4 27" xfId="1658"/>
    <cellStyle name="Финансовый 4 27 2" xfId="1659"/>
    <cellStyle name="Финансовый 4 27 3" xfId="1660"/>
    <cellStyle name="Финансовый 4 27 4" xfId="1661"/>
    <cellStyle name="Финансовый 4 27 5" xfId="1662"/>
    <cellStyle name="Финансовый 4 27 6" xfId="1663"/>
    <cellStyle name="Финансовый 4 28" xfId="1664"/>
    <cellStyle name="Финансовый 4 29" xfId="1665"/>
    <cellStyle name="Финансовый 4 3" xfId="1666"/>
    <cellStyle name="Финансовый 4 3 2" xfId="1667"/>
    <cellStyle name="Финансовый 4 3 2 2" xfId="1668"/>
    <cellStyle name="Финансовый 4 3 2 3" xfId="1669"/>
    <cellStyle name="Финансовый 4 3 2 3 2" xfId="1670"/>
    <cellStyle name="Финансовый 4 3 2 3 3" xfId="1671"/>
    <cellStyle name="Финансовый 4 3 2 3 4" xfId="1672"/>
    <cellStyle name="Финансовый 4 3 2 3 5" xfId="1673"/>
    <cellStyle name="Финансовый 4 3 2 3 6" xfId="1674"/>
    <cellStyle name="Финансовый 4 3 2 4" xfId="1675"/>
    <cellStyle name="Финансовый 4 3 2 4 2" xfId="1676"/>
    <cellStyle name="Финансовый 4 3 2 4 3" xfId="1677"/>
    <cellStyle name="Финансовый 4 3 2 4 4" xfId="1678"/>
    <cellStyle name="Финансовый 4 3 2 4 5" xfId="1679"/>
    <cellStyle name="Финансовый 4 3 2 4 6" xfId="1680"/>
    <cellStyle name="Финансовый 4 3 2 5" xfId="1681"/>
    <cellStyle name="Финансовый 4 3 2 5 2" xfId="1682"/>
    <cellStyle name="Финансовый 4 3 2 5 3" xfId="1683"/>
    <cellStyle name="Финансовый 4 3 2 5 4" xfId="1684"/>
    <cellStyle name="Финансовый 4 3 2 5 5" xfId="1685"/>
    <cellStyle name="Финансовый 4 3 2 5 6" xfId="1686"/>
    <cellStyle name="Финансовый 4 3 2 6" xfId="1687"/>
    <cellStyle name="Финансовый 4 3 2 6 2" xfId="1688"/>
    <cellStyle name="Финансовый 4 3 2 6 3" xfId="1689"/>
    <cellStyle name="Финансовый 4 3 2 6 4" xfId="1690"/>
    <cellStyle name="Финансовый 4 3 2 6 5" xfId="1691"/>
    <cellStyle name="Финансовый 4 3 2 6 6" xfId="1692"/>
    <cellStyle name="Финансовый 4 3 2 7" xfId="1693"/>
    <cellStyle name="Финансовый 4 3 2 7 2" xfId="1694"/>
    <cellStyle name="Финансовый 4 3 2 7 3" xfId="1695"/>
    <cellStyle name="Финансовый 4 3 2 7 4" xfId="1696"/>
    <cellStyle name="Финансовый 4 3 2 7 5" xfId="1697"/>
    <cellStyle name="Финансовый 4 3 2 7 6" xfId="1698"/>
    <cellStyle name="Финансовый 4 3 3" xfId="1699"/>
    <cellStyle name="Финансовый 4 3 4" xfId="1700"/>
    <cellStyle name="Финансовый 4 30" xfId="1701"/>
    <cellStyle name="Финансовый 4 31" xfId="1702"/>
    <cellStyle name="Финансовый 4 32" xfId="1703"/>
    <cellStyle name="Финансовый 4 4" xfId="1704"/>
    <cellStyle name="Финансовый 4 4 2" xfId="1705"/>
    <cellStyle name="Финансовый 4 4 2 2" xfId="1706"/>
    <cellStyle name="Финансовый 4 4 2 3" xfId="1707"/>
    <cellStyle name="Финансовый 4 4 2 3 2" xfId="1708"/>
    <cellStyle name="Финансовый 4 4 2 3 3" xfId="1709"/>
    <cellStyle name="Финансовый 4 4 2 3 4" xfId="1710"/>
    <cellStyle name="Финансовый 4 4 2 3 5" xfId="1711"/>
    <cellStyle name="Финансовый 4 4 2 3 6" xfId="1712"/>
    <cellStyle name="Финансовый 4 4 2 4" xfId="1713"/>
    <cellStyle name="Финансовый 4 4 2 4 2" xfId="1714"/>
    <cellStyle name="Финансовый 4 4 2 4 3" xfId="1715"/>
    <cellStyle name="Финансовый 4 4 2 4 4" xfId="1716"/>
    <cellStyle name="Финансовый 4 4 2 4 5" xfId="1717"/>
    <cellStyle name="Финансовый 4 4 2 4 6" xfId="1718"/>
    <cellStyle name="Финансовый 4 4 2 5" xfId="1719"/>
    <cellStyle name="Финансовый 4 4 2 5 2" xfId="1720"/>
    <cellStyle name="Финансовый 4 4 2 5 3" xfId="1721"/>
    <cellStyle name="Финансовый 4 4 2 5 4" xfId="1722"/>
    <cellStyle name="Финансовый 4 4 2 5 5" xfId="1723"/>
    <cellStyle name="Финансовый 4 4 2 5 6" xfId="1724"/>
    <cellStyle name="Финансовый 4 4 2 6" xfId="1725"/>
    <cellStyle name="Финансовый 4 4 2 6 2" xfId="1726"/>
    <cellStyle name="Финансовый 4 4 2 6 3" xfId="1727"/>
    <cellStyle name="Финансовый 4 4 2 6 4" xfId="1728"/>
    <cellStyle name="Финансовый 4 4 2 6 5" xfId="1729"/>
    <cellStyle name="Финансовый 4 4 2 6 6" xfId="1730"/>
    <cellStyle name="Финансовый 4 4 2 7" xfId="1731"/>
    <cellStyle name="Финансовый 4 4 2 7 2" xfId="1732"/>
    <cellStyle name="Финансовый 4 4 2 7 3" xfId="1733"/>
    <cellStyle name="Финансовый 4 4 2 7 4" xfId="1734"/>
    <cellStyle name="Финансовый 4 4 2 7 5" xfId="1735"/>
    <cellStyle name="Финансовый 4 4 2 7 6" xfId="1736"/>
    <cellStyle name="Финансовый 4 4 3" xfId="1737"/>
    <cellStyle name="Финансовый 4 4 4" xfId="1738"/>
    <cellStyle name="Финансовый 4 4 5" xfId="1739"/>
    <cellStyle name="Финансовый 4 4 6" xfId="1740"/>
    <cellStyle name="Финансовый 4 4 7" xfId="1741"/>
    <cellStyle name="Финансовый 4 5" xfId="1742"/>
    <cellStyle name="Финансовый 4 5 2" xfId="1743"/>
    <cellStyle name="Финансовый 4 5 2 2" xfId="1744"/>
    <cellStyle name="Финансовый 4 5 2 3" xfId="1745"/>
    <cellStyle name="Финансовый 4 5 2 3 2" xfId="1746"/>
    <cellStyle name="Финансовый 4 5 2 3 3" xfId="1747"/>
    <cellStyle name="Финансовый 4 5 2 3 4" xfId="1748"/>
    <cellStyle name="Финансовый 4 5 2 3 5" xfId="1749"/>
    <cellStyle name="Финансовый 4 5 2 3 6" xfId="1750"/>
    <cellStyle name="Финансовый 4 5 2 4" xfId="1751"/>
    <cellStyle name="Финансовый 4 5 2 4 2" xfId="1752"/>
    <cellStyle name="Финансовый 4 5 2 4 3" xfId="1753"/>
    <cellStyle name="Финансовый 4 5 2 4 4" xfId="1754"/>
    <cellStyle name="Финансовый 4 5 2 4 5" xfId="1755"/>
    <cellStyle name="Финансовый 4 5 2 4 6" xfId="1756"/>
    <cellStyle name="Финансовый 4 5 2 5" xfId="1757"/>
    <cellStyle name="Финансовый 4 5 2 5 2" xfId="1758"/>
    <cellStyle name="Финансовый 4 5 2 5 3" xfId="1759"/>
    <cellStyle name="Финансовый 4 5 2 5 4" xfId="1760"/>
    <cellStyle name="Финансовый 4 5 2 5 5" xfId="1761"/>
    <cellStyle name="Финансовый 4 5 2 5 6" xfId="1762"/>
    <cellStyle name="Финансовый 4 5 2 6" xfId="1763"/>
    <cellStyle name="Финансовый 4 5 2 6 2" xfId="1764"/>
    <cellStyle name="Финансовый 4 5 2 6 3" xfId="1765"/>
    <cellStyle name="Финансовый 4 5 2 6 4" xfId="1766"/>
    <cellStyle name="Финансовый 4 5 2 6 5" xfId="1767"/>
    <cellStyle name="Финансовый 4 5 2 6 6" xfId="1768"/>
    <cellStyle name="Финансовый 4 5 2 7" xfId="1769"/>
    <cellStyle name="Финансовый 4 5 2 7 2" xfId="1770"/>
    <cellStyle name="Финансовый 4 5 2 7 3" xfId="1771"/>
    <cellStyle name="Финансовый 4 5 2 7 4" xfId="1772"/>
    <cellStyle name="Финансовый 4 5 2 7 5" xfId="1773"/>
    <cellStyle name="Финансовый 4 5 2 7 6" xfId="1774"/>
    <cellStyle name="Финансовый 4 5 3" xfId="1775"/>
    <cellStyle name="Финансовый 4 5 4" xfId="1776"/>
    <cellStyle name="Финансовый 4 5 5" xfId="1777"/>
    <cellStyle name="Финансовый 4 5 6" xfId="1778"/>
    <cellStyle name="Финансовый 4 5 7" xfId="1779"/>
    <cellStyle name="Финансовый 4 6" xfId="1780"/>
    <cellStyle name="Финансовый 4 7" xfId="1781"/>
    <cellStyle name="Финансовый 4 8" xfId="1782"/>
    <cellStyle name="Финансовый 4 9" xfId="1783"/>
    <cellStyle name="Формула" xfId="1784"/>
    <cellStyle name="Формула 2" xfId="1785"/>
    <cellStyle name="ФормулаВБ" xfId="1786"/>
    <cellStyle name="ФормулаВБ 2" xfId="1787"/>
    <cellStyle name="ФормулаНаКонтроль" xfId="1788"/>
    <cellStyle name="Хороший" xfId="1789"/>
    <cellStyle name="Хороший 2 2" xfId="1790"/>
    <cellStyle name="Хороший 2 3" xfId="1791"/>
    <cellStyle name="Хороший 2 4" xfId="1792"/>
    <cellStyle name="Хороший 2 5" xfId="1793"/>
    <cellStyle name="Хороший 2 6" xfId="1794"/>
    <cellStyle name="Хороший 2 7" xfId="1795"/>
    <cellStyle name="Хороший 3 2" xfId="1796"/>
    <cellStyle name="Хороший 3 3" xfId="1797"/>
    <cellStyle name="Хороший 3 4" xfId="1798"/>
    <cellStyle name="Хороший 3 5" xfId="1799"/>
    <cellStyle name="Хороший 3 6" xfId="1800"/>
    <cellStyle name="Хороший 3 7" xfId="1801"/>
    <cellStyle name="Хороший 4 2" xfId="1802"/>
    <cellStyle name="Хороший 4 3" xfId="1803"/>
    <cellStyle name="Хороший 4 4" xfId="1804"/>
    <cellStyle name="Хороший 4 5" xfId="1805"/>
    <cellStyle name="Хороший 4 6" xfId="1806"/>
    <cellStyle name="Хороший 4 7" xfId="1807"/>
    <cellStyle name="Хороший 5 2" xfId="1808"/>
    <cellStyle name="Хороший 5 3" xfId="1809"/>
    <cellStyle name="Хороший 5 4" xfId="1810"/>
    <cellStyle name="Хороший 5 5" xfId="1811"/>
    <cellStyle name="Хороший 5 6" xfId="1812"/>
    <cellStyle name="Хороший 5 7" xfId="1813"/>
    <cellStyle name="Хороший 6 2" xfId="1814"/>
    <cellStyle name="Хороший 6 3" xfId="1815"/>
    <cellStyle name="Хороший 6 4" xfId="1816"/>
    <cellStyle name="Хороший 6 5" xfId="1817"/>
    <cellStyle name="Хороший 6 6" xfId="1818"/>
    <cellStyle name="Хороший 6 7" xfId="18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1952625</xdr:colOff>
      <xdr:row>3</xdr:row>
      <xdr:rowOff>76200</xdr:rowOff>
    </xdr:to>
    <xdr:pic>
      <xdr:nvPicPr>
        <xdr:cNvPr id="1" name="Рисунок 1" descr="Логотип ГУК Победа 7.png"/>
        <xdr:cNvPicPr preferRelativeResize="1">
          <a:picLocks noChangeAspect="1"/>
        </xdr:cNvPicPr>
      </xdr:nvPicPr>
      <xdr:blipFill>
        <a:blip r:embed="rId1"/>
        <a:srcRect l="5714" t="11309" r="8000" b="40475"/>
        <a:stretch>
          <a:fillRect/>
        </a:stretch>
      </xdr:blipFill>
      <xdr:spPr>
        <a:xfrm>
          <a:off x="0" y="0"/>
          <a:ext cx="2419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X236"/>
  <sheetViews>
    <sheetView tabSelected="1" zoomScalePageLayoutView="0" workbookViewId="0" topLeftCell="A230">
      <selection activeCell="D217" sqref="D217:D220"/>
    </sheetView>
  </sheetViews>
  <sheetFormatPr defaultColWidth="9.140625" defaultRowHeight="15"/>
  <cols>
    <col min="1" max="1" width="7.00390625" style="1" customWidth="1"/>
    <col min="2" max="2" width="35.8515625" style="1" customWidth="1"/>
    <col min="3" max="3" width="12.140625" style="1" customWidth="1"/>
    <col min="4" max="4" width="15.7109375" style="1" bestFit="1" customWidth="1"/>
    <col min="5" max="5" width="11.8515625" style="1" customWidth="1"/>
    <col min="6" max="6" width="27.28125" style="1" customWidth="1"/>
    <col min="7" max="7" width="9.140625" style="1" customWidth="1"/>
    <col min="8" max="16384" width="9.140625" style="1" customWidth="1"/>
  </cols>
  <sheetData>
    <row r="1" spans="1:6" ht="12.75">
      <c r="A1" s="25"/>
      <c r="B1" s="25"/>
      <c r="C1" s="26"/>
      <c r="D1" s="27" t="s">
        <v>584</v>
      </c>
      <c r="E1" s="28"/>
      <c r="F1" s="28"/>
    </row>
    <row r="2" spans="1:6" ht="12.75">
      <c r="A2" s="25"/>
      <c r="B2" s="25"/>
      <c r="C2" s="26"/>
      <c r="D2" s="28"/>
      <c r="E2" s="28"/>
      <c r="F2" s="28"/>
    </row>
    <row r="3" spans="1:6" ht="12.75">
      <c r="A3" s="25"/>
      <c r="B3" s="25"/>
      <c r="C3" s="26"/>
      <c r="D3" s="28"/>
      <c r="E3" s="28"/>
      <c r="F3" s="28"/>
    </row>
    <row r="4" spans="1:6" ht="12.75">
      <c r="A4" s="25"/>
      <c r="B4" s="25"/>
      <c r="C4" s="26"/>
      <c r="D4" s="28"/>
      <c r="E4" s="28"/>
      <c r="F4" s="28"/>
    </row>
    <row r="5" spans="1:2" ht="12.75">
      <c r="A5" s="29" t="s">
        <v>585</v>
      </c>
      <c r="B5" s="29"/>
    </row>
    <row r="6" spans="1:6" ht="12.75">
      <c r="A6" s="29"/>
      <c r="B6" s="29"/>
      <c r="D6" s="30" t="s">
        <v>611</v>
      </c>
      <c r="E6" s="31"/>
      <c r="F6" s="31"/>
    </row>
    <row r="7" spans="1:6" ht="57" customHeight="1">
      <c r="A7" s="5"/>
      <c r="B7" s="5"/>
      <c r="D7" s="31"/>
      <c r="E7" s="31"/>
      <c r="F7" s="31"/>
    </row>
    <row r="8" spans="1:6" ht="15">
      <c r="A8" s="22"/>
      <c r="B8" s="22"/>
      <c r="C8" s="22"/>
      <c r="D8" s="22"/>
      <c r="E8" s="22"/>
      <c r="F8" s="22"/>
    </row>
    <row r="9" spans="1:6" ht="57" customHeight="1">
      <c r="A9" s="32" t="s">
        <v>612</v>
      </c>
      <c r="B9" s="32"/>
      <c r="C9" s="32"/>
      <c r="D9" s="32"/>
      <c r="E9" s="32"/>
      <c r="F9" s="32"/>
    </row>
    <row r="10" spans="1:7" ht="15">
      <c r="A10" s="23"/>
      <c r="B10" s="24"/>
      <c r="C10" s="24"/>
      <c r="D10" s="24"/>
      <c r="E10" s="24"/>
      <c r="F10" s="24"/>
      <c r="G10" s="12"/>
    </row>
    <row r="11" spans="1:7" ht="88.5" customHeight="1">
      <c r="A11" s="33" t="s">
        <v>613</v>
      </c>
      <c r="B11" s="34"/>
      <c r="C11" s="34"/>
      <c r="D11" s="34"/>
      <c r="E11" s="34"/>
      <c r="F11" s="34"/>
      <c r="G11" s="12"/>
    </row>
    <row r="12" spans="1:7" ht="15.75">
      <c r="A12" s="35">
        <v>1</v>
      </c>
      <c r="B12" s="36" t="s">
        <v>24</v>
      </c>
      <c r="C12" s="36"/>
      <c r="D12" s="36"/>
      <c r="E12" s="36"/>
      <c r="F12" s="36"/>
      <c r="G12" s="12"/>
    </row>
    <row r="13" spans="1:6" ht="23.25" thickBot="1">
      <c r="A13" s="15" t="s">
        <v>3</v>
      </c>
      <c r="B13" s="37" t="s">
        <v>586</v>
      </c>
      <c r="C13" s="38"/>
      <c r="D13" s="38"/>
      <c r="E13" s="38"/>
      <c r="F13" s="39" t="s">
        <v>587</v>
      </c>
    </row>
    <row r="14" spans="1:6" ht="26.25" thickBot="1">
      <c r="A14" s="40">
        <v>1.1</v>
      </c>
      <c r="B14" s="41" t="s">
        <v>588</v>
      </c>
      <c r="C14" s="41"/>
      <c r="D14" s="41"/>
      <c r="E14" s="41"/>
      <c r="F14" s="42" t="s">
        <v>589</v>
      </c>
    </row>
    <row r="15" spans="1:6" ht="26.25" thickBot="1">
      <c r="A15" s="43">
        <v>1.2</v>
      </c>
      <c r="B15" s="44" t="s">
        <v>590</v>
      </c>
      <c r="C15" s="45"/>
      <c r="D15" s="45"/>
      <c r="E15" s="45"/>
      <c r="F15" s="46" t="s">
        <v>589</v>
      </c>
    </row>
    <row r="16" spans="1:6" ht="26.25" thickBot="1">
      <c r="A16" s="43">
        <v>1.3</v>
      </c>
      <c r="B16" s="47" t="s">
        <v>591</v>
      </c>
      <c r="C16" s="48"/>
      <c r="D16" s="48"/>
      <c r="E16" s="48"/>
      <c r="F16" s="46" t="s">
        <v>589</v>
      </c>
    </row>
    <row r="17" spans="1:6" ht="26.25" thickBot="1">
      <c r="A17" s="43">
        <v>1.4</v>
      </c>
      <c r="B17" s="47" t="s">
        <v>592</v>
      </c>
      <c r="C17" s="48"/>
      <c r="D17" s="48"/>
      <c r="E17" s="48"/>
      <c r="F17" s="46" t="s">
        <v>589</v>
      </c>
    </row>
    <row r="18" spans="1:6" ht="15" thickBot="1">
      <c r="A18" s="43">
        <v>1.5</v>
      </c>
      <c r="B18" s="47" t="s">
        <v>593</v>
      </c>
      <c r="C18" s="48"/>
      <c r="D18" s="48"/>
      <c r="E18" s="48"/>
      <c r="F18" s="46" t="s">
        <v>594</v>
      </c>
    </row>
    <row r="19" spans="1:6" ht="26.25" thickBot="1">
      <c r="A19" s="43">
        <v>1.6</v>
      </c>
      <c r="B19" s="47" t="s">
        <v>595</v>
      </c>
      <c r="C19" s="48"/>
      <c r="D19" s="48"/>
      <c r="E19" s="48"/>
      <c r="F19" s="46" t="s">
        <v>589</v>
      </c>
    </row>
    <row r="20" spans="1:6" ht="26.25" thickBot="1">
      <c r="A20" s="43">
        <v>1.7</v>
      </c>
      <c r="B20" s="47" t="s">
        <v>596</v>
      </c>
      <c r="C20" s="48"/>
      <c r="D20" s="48"/>
      <c r="E20" s="48"/>
      <c r="F20" s="46" t="s">
        <v>589</v>
      </c>
    </row>
    <row r="21" spans="1:6" ht="26.25" thickBot="1">
      <c r="A21" s="43">
        <v>1.8</v>
      </c>
      <c r="B21" s="47" t="s">
        <v>597</v>
      </c>
      <c r="C21" s="48"/>
      <c r="D21" s="48"/>
      <c r="E21" s="48"/>
      <c r="F21" s="46" t="s">
        <v>589</v>
      </c>
    </row>
    <row r="22" spans="1:6" ht="26.25" thickBot="1">
      <c r="A22" s="43">
        <v>1.9</v>
      </c>
      <c r="B22" s="47" t="s">
        <v>598</v>
      </c>
      <c r="C22" s="48"/>
      <c r="D22" s="48"/>
      <c r="E22" s="48"/>
      <c r="F22" s="46" t="s">
        <v>589</v>
      </c>
    </row>
    <row r="23" spans="1:6" ht="26.25" thickBot="1">
      <c r="A23" s="43" t="s">
        <v>599</v>
      </c>
      <c r="B23" s="47" t="s">
        <v>600</v>
      </c>
      <c r="C23" s="48"/>
      <c r="D23" s="48"/>
      <c r="E23" s="48"/>
      <c r="F23" s="46" t="s">
        <v>589</v>
      </c>
    </row>
    <row r="24" spans="1:6" ht="26.25" thickBot="1">
      <c r="A24" s="43">
        <v>1.11</v>
      </c>
      <c r="B24" s="47" t="s">
        <v>601</v>
      </c>
      <c r="C24" s="48"/>
      <c r="D24" s="48"/>
      <c r="E24" s="48"/>
      <c r="F24" s="46" t="s">
        <v>589</v>
      </c>
    </row>
    <row r="25" spans="1:6" ht="26.25" thickBot="1">
      <c r="A25" s="43">
        <v>1.12</v>
      </c>
      <c r="B25" s="47" t="s">
        <v>602</v>
      </c>
      <c r="C25" s="48"/>
      <c r="D25" s="48"/>
      <c r="E25" s="48"/>
      <c r="F25" s="46" t="s">
        <v>589</v>
      </c>
    </row>
    <row r="26" spans="1:6" ht="26.25" thickBot="1">
      <c r="A26" s="43">
        <v>1.13</v>
      </c>
      <c r="B26" s="47" t="s">
        <v>603</v>
      </c>
      <c r="C26" s="48"/>
      <c r="D26" s="48"/>
      <c r="E26" s="48"/>
      <c r="F26" s="46" t="s">
        <v>604</v>
      </c>
    </row>
    <row r="27" spans="1:6" ht="26.25" thickBot="1">
      <c r="A27" s="43">
        <v>1.14</v>
      </c>
      <c r="B27" s="47" t="s">
        <v>605</v>
      </c>
      <c r="C27" s="48"/>
      <c r="D27" s="48"/>
      <c r="E27" s="48"/>
      <c r="F27" s="46" t="s">
        <v>606</v>
      </c>
    </row>
    <row r="28" spans="1:6" ht="51.75" thickBot="1">
      <c r="A28" s="43">
        <v>1.15</v>
      </c>
      <c r="B28" s="47" t="s">
        <v>607</v>
      </c>
      <c r="C28" s="48"/>
      <c r="D28" s="48"/>
      <c r="E28" s="48"/>
      <c r="F28" s="46" t="s">
        <v>608</v>
      </c>
    </row>
    <row r="29" spans="1:6" ht="39" thickBot="1">
      <c r="A29" s="43">
        <v>1.16</v>
      </c>
      <c r="B29" s="49" t="s">
        <v>609</v>
      </c>
      <c r="C29" s="50"/>
      <c r="D29" s="50"/>
      <c r="E29" s="50"/>
      <c r="F29" s="46" t="s">
        <v>610</v>
      </c>
    </row>
    <row r="30" spans="1:24" ht="25.5" customHeight="1">
      <c r="A30" s="18">
        <v>2</v>
      </c>
      <c r="B30" s="51" t="s">
        <v>26</v>
      </c>
      <c r="C30" s="52"/>
      <c r="D30" s="52"/>
      <c r="E30" s="52"/>
      <c r="F30" s="53"/>
      <c r="G30" s="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25.5">
      <c r="A31" s="15" t="s">
        <v>3</v>
      </c>
      <c r="B31" s="4" t="s">
        <v>12</v>
      </c>
      <c r="C31" s="4" t="s">
        <v>15</v>
      </c>
      <c r="D31" s="15" t="s">
        <v>16</v>
      </c>
      <c r="E31" s="11" t="s">
        <v>17</v>
      </c>
      <c r="F31" s="4" t="s">
        <v>9</v>
      </c>
      <c r="G31" s="7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2.75">
      <c r="A32" s="18" t="s">
        <v>27</v>
      </c>
      <c r="B32" s="54" t="s">
        <v>28</v>
      </c>
      <c r="C32" s="55"/>
      <c r="D32" s="55"/>
      <c r="E32" s="55"/>
      <c r="F32" s="56"/>
      <c r="G32" s="7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45">
      <c r="A33" s="18" t="s">
        <v>29</v>
      </c>
      <c r="B33" s="18" t="s">
        <v>30</v>
      </c>
      <c r="C33" s="66" t="s">
        <v>31</v>
      </c>
      <c r="D33" s="66" t="s">
        <v>616</v>
      </c>
      <c r="E33" s="67">
        <v>5663</v>
      </c>
      <c r="F33" s="68" t="s">
        <v>33</v>
      </c>
      <c r="G33" s="7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45">
      <c r="A34" s="18" t="s">
        <v>34</v>
      </c>
      <c r="B34" s="18" t="s">
        <v>35</v>
      </c>
      <c r="C34" s="66" t="s">
        <v>31</v>
      </c>
      <c r="D34" s="66" t="s">
        <v>616</v>
      </c>
      <c r="E34" s="67">
        <v>5663</v>
      </c>
      <c r="F34" s="68" t="s">
        <v>33</v>
      </c>
      <c r="G34" s="7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45">
      <c r="A35" s="18" t="s">
        <v>36</v>
      </c>
      <c r="B35" s="18" t="s">
        <v>37</v>
      </c>
      <c r="C35" s="66" t="s">
        <v>31</v>
      </c>
      <c r="D35" s="66" t="s">
        <v>616</v>
      </c>
      <c r="E35" s="67">
        <v>5663</v>
      </c>
      <c r="F35" s="68" t="s">
        <v>33</v>
      </c>
      <c r="G35" s="7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45">
      <c r="A36" s="18" t="s">
        <v>38</v>
      </c>
      <c r="B36" s="18" t="s">
        <v>39</v>
      </c>
      <c r="C36" s="66" t="s">
        <v>31</v>
      </c>
      <c r="D36" s="66" t="s">
        <v>616</v>
      </c>
      <c r="E36" s="67">
        <v>5663</v>
      </c>
      <c r="F36" s="68" t="s">
        <v>33</v>
      </c>
      <c r="G36" s="7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51">
      <c r="A37" s="18" t="s">
        <v>40</v>
      </c>
      <c r="B37" s="18" t="s">
        <v>41</v>
      </c>
      <c r="C37" s="66" t="s">
        <v>31</v>
      </c>
      <c r="D37" s="66" t="s">
        <v>616</v>
      </c>
      <c r="E37" s="67">
        <v>5663</v>
      </c>
      <c r="F37" s="68" t="s">
        <v>33</v>
      </c>
      <c r="G37" s="7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51">
      <c r="A38" s="18" t="s">
        <v>42</v>
      </c>
      <c r="B38" s="18" t="s">
        <v>43</v>
      </c>
      <c r="C38" s="66" t="s">
        <v>31</v>
      </c>
      <c r="D38" s="66" t="s">
        <v>616</v>
      </c>
      <c r="E38" s="67">
        <v>5663</v>
      </c>
      <c r="F38" s="68" t="s">
        <v>33</v>
      </c>
      <c r="G38" s="7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51">
      <c r="A39" s="18" t="s">
        <v>44</v>
      </c>
      <c r="B39" s="18" t="s">
        <v>45</v>
      </c>
      <c r="C39" s="66" t="s">
        <v>31</v>
      </c>
      <c r="D39" s="66" t="s">
        <v>616</v>
      </c>
      <c r="E39" s="67">
        <v>5663</v>
      </c>
      <c r="F39" s="68" t="s">
        <v>33</v>
      </c>
      <c r="G39" s="7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51">
      <c r="A40" s="18" t="s">
        <v>46</v>
      </c>
      <c r="B40" s="18" t="s">
        <v>47</v>
      </c>
      <c r="C40" s="66" t="s">
        <v>31</v>
      </c>
      <c r="D40" s="66" t="s">
        <v>616</v>
      </c>
      <c r="E40" s="67">
        <v>5663</v>
      </c>
      <c r="F40" s="68" t="s">
        <v>33</v>
      </c>
      <c r="G40" s="7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51">
      <c r="A41" s="18" t="s">
        <v>48</v>
      </c>
      <c r="B41" s="18" t="s">
        <v>49</v>
      </c>
      <c r="C41" s="66" t="s">
        <v>31</v>
      </c>
      <c r="D41" s="66" t="s">
        <v>616</v>
      </c>
      <c r="E41" s="67">
        <v>5663</v>
      </c>
      <c r="F41" s="68" t="s">
        <v>33</v>
      </c>
      <c r="G41" s="7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51">
      <c r="A42" s="18" t="s">
        <v>50</v>
      </c>
      <c r="B42" s="18" t="s">
        <v>51</v>
      </c>
      <c r="C42" s="66" t="s">
        <v>31</v>
      </c>
      <c r="D42" s="66" t="s">
        <v>616</v>
      </c>
      <c r="E42" s="67">
        <v>5663</v>
      </c>
      <c r="F42" s="68" t="s">
        <v>33</v>
      </c>
      <c r="G42" s="7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51">
      <c r="A43" s="18" t="s">
        <v>52</v>
      </c>
      <c r="B43" s="18" t="s">
        <v>53</v>
      </c>
      <c r="C43" s="66" t="s">
        <v>31</v>
      </c>
      <c r="D43" s="66" t="s">
        <v>616</v>
      </c>
      <c r="E43" s="67">
        <v>5663</v>
      </c>
      <c r="F43" s="68" t="s">
        <v>33</v>
      </c>
      <c r="G43" s="7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51">
      <c r="A44" s="18" t="s">
        <v>54</v>
      </c>
      <c r="B44" s="18" t="s">
        <v>55</v>
      </c>
      <c r="C44" s="66" t="s">
        <v>31</v>
      </c>
      <c r="D44" s="66" t="s">
        <v>616</v>
      </c>
      <c r="E44" s="67">
        <v>5663</v>
      </c>
      <c r="F44" s="68" t="s">
        <v>33</v>
      </c>
      <c r="G44" s="7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51">
      <c r="A45" s="18" t="s">
        <v>56</v>
      </c>
      <c r="B45" s="18" t="s">
        <v>57</v>
      </c>
      <c r="C45" s="66" t="s">
        <v>31</v>
      </c>
      <c r="D45" s="66" t="s">
        <v>616</v>
      </c>
      <c r="E45" s="67">
        <v>5663</v>
      </c>
      <c r="F45" s="68" t="s">
        <v>33</v>
      </c>
      <c r="G45" s="7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51">
      <c r="A46" s="18" t="s">
        <v>58</v>
      </c>
      <c r="B46" s="18" t="s">
        <v>59</v>
      </c>
      <c r="C46" s="66" t="s">
        <v>31</v>
      </c>
      <c r="D46" s="66" t="s">
        <v>616</v>
      </c>
      <c r="E46" s="67">
        <v>5663</v>
      </c>
      <c r="F46" s="68" t="s">
        <v>33</v>
      </c>
      <c r="G46" s="7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2.75">
      <c r="A47" s="18" t="s">
        <v>60</v>
      </c>
      <c r="B47" s="57" t="s">
        <v>61</v>
      </c>
      <c r="C47" s="58"/>
      <c r="D47" s="58"/>
      <c r="E47" s="58"/>
      <c r="F47" s="59"/>
      <c r="G47" s="7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ht="33.75">
      <c r="A48" s="18" t="s">
        <v>62</v>
      </c>
      <c r="B48" s="18" t="s">
        <v>63</v>
      </c>
      <c r="C48" s="19" t="s">
        <v>64</v>
      </c>
      <c r="D48" s="19" t="s">
        <v>65</v>
      </c>
      <c r="E48" s="20">
        <v>3</v>
      </c>
      <c r="F48" s="68" t="s">
        <v>66</v>
      </c>
      <c r="G48" s="7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ht="33.75">
      <c r="A49" s="18" t="s">
        <v>67</v>
      </c>
      <c r="B49" s="18" t="s">
        <v>68</v>
      </c>
      <c r="C49" s="19" t="s">
        <v>64</v>
      </c>
      <c r="D49" s="19" t="s">
        <v>65</v>
      </c>
      <c r="E49" s="20">
        <v>3</v>
      </c>
      <c r="F49" s="68" t="s">
        <v>66</v>
      </c>
      <c r="G49" s="7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ht="33.75">
      <c r="A50" s="18" t="s">
        <v>69</v>
      </c>
      <c r="B50" s="18" t="s">
        <v>70</v>
      </c>
      <c r="C50" s="19" t="s">
        <v>71</v>
      </c>
      <c r="D50" s="19" t="s">
        <v>65</v>
      </c>
      <c r="E50" s="20">
        <v>150</v>
      </c>
      <c r="F50" s="68" t="s">
        <v>66</v>
      </c>
      <c r="G50" s="7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12.75">
      <c r="A51" s="18" t="s">
        <v>72</v>
      </c>
      <c r="B51" s="18" t="s">
        <v>73</v>
      </c>
      <c r="C51" s="19"/>
      <c r="D51" s="19"/>
      <c r="E51" s="20"/>
      <c r="F51" s="18"/>
      <c r="G51" s="7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ht="45">
      <c r="A52" s="18" t="s">
        <v>74</v>
      </c>
      <c r="B52" s="18" t="s">
        <v>75</v>
      </c>
      <c r="C52" s="19" t="s">
        <v>76</v>
      </c>
      <c r="D52" s="19" t="s">
        <v>77</v>
      </c>
      <c r="E52" s="20">
        <v>1421.4</v>
      </c>
      <c r="F52" s="68" t="s">
        <v>78</v>
      </c>
      <c r="G52" s="7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ht="45">
      <c r="A53" s="18" t="s">
        <v>79</v>
      </c>
      <c r="B53" s="18" t="s">
        <v>80</v>
      </c>
      <c r="C53" s="19" t="s">
        <v>76</v>
      </c>
      <c r="D53" s="19" t="s">
        <v>77</v>
      </c>
      <c r="E53" s="20">
        <v>705.8</v>
      </c>
      <c r="F53" s="68" t="s">
        <v>78</v>
      </c>
      <c r="G53" s="7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ht="25.5" customHeight="1">
      <c r="A54" s="18" t="s">
        <v>81</v>
      </c>
      <c r="B54" s="57" t="s">
        <v>82</v>
      </c>
      <c r="C54" s="58"/>
      <c r="D54" s="58"/>
      <c r="E54" s="58"/>
      <c r="F54" s="59"/>
      <c r="G54" s="7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ht="33.75">
      <c r="A55" s="18" t="s">
        <v>83</v>
      </c>
      <c r="B55" s="18" t="s">
        <v>84</v>
      </c>
      <c r="C55" s="19" t="s">
        <v>85</v>
      </c>
      <c r="D55" s="19" t="s">
        <v>86</v>
      </c>
      <c r="E55" s="20">
        <v>3</v>
      </c>
      <c r="F55" s="68" t="s">
        <v>87</v>
      </c>
      <c r="G55" s="7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ht="33.75">
      <c r="A56" s="18" t="s">
        <v>88</v>
      </c>
      <c r="B56" s="18" t="s">
        <v>89</v>
      </c>
      <c r="C56" s="19" t="s">
        <v>64</v>
      </c>
      <c r="D56" s="19" t="s">
        <v>90</v>
      </c>
      <c r="E56" s="20">
        <v>0.33</v>
      </c>
      <c r="F56" s="68" t="s">
        <v>91</v>
      </c>
      <c r="G56" s="7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ht="38.25">
      <c r="A57" s="18" t="s">
        <v>92</v>
      </c>
      <c r="B57" s="18" t="s">
        <v>93</v>
      </c>
      <c r="C57" s="19" t="s">
        <v>76</v>
      </c>
      <c r="D57" s="19" t="s">
        <v>90</v>
      </c>
      <c r="E57" s="20">
        <v>3</v>
      </c>
      <c r="F57" s="68" t="s">
        <v>94</v>
      </c>
      <c r="G57" s="7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ht="33.75">
      <c r="A58" s="18" t="s">
        <v>95</v>
      </c>
      <c r="B58" s="18" t="s">
        <v>96</v>
      </c>
      <c r="C58" s="19" t="s">
        <v>76</v>
      </c>
      <c r="D58" s="19" t="s">
        <v>97</v>
      </c>
      <c r="E58" s="20">
        <v>3</v>
      </c>
      <c r="F58" s="68" t="s">
        <v>94</v>
      </c>
      <c r="G58" s="7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ht="38.25">
      <c r="A59" s="18" t="s">
        <v>98</v>
      </c>
      <c r="B59" s="18" t="s">
        <v>99</v>
      </c>
      <c r="C59" s="19" t="s">
        <v>100</v>
      </c>
      <c r="D59" s="19" t="s">
        <v>101</v>
      </c>
      <c r="E59" s="20">
        <v>1</v>
      </c>
      <c r="F59" s="68" t="s">
        <v>102</v>
      </c>
      <c r="G59" s="7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ht="12.75">
      <c r="A60" s="18" t="s">
        <v>103</v>
      </c>
      <c r="B60" s="57" t="s">
        <v>104</v>
      </c>
      <c r="C60" s="58"/>
      <c r="D60" s="58"/>
      <c r="E60" s="58"/>
      <c r="F60" s="59"/>
      <c r="G60" s="7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ht="45">
      <c r="A61" s="18" t="s">
        <v>105</v>
      </c>
      <c r="B61" s="18" t="s">
        <v>106</v>
      </c>
      <c r="C61" s="19" t="s">
        <v>76</v>
      </c>
      <c r="D61" s="19" t="s">
        <v>107</v>
      </c>
      <c r="E61" s="20">
        <v>200</v>
      </c>
      <c r="F61" s="68" t="s">
        <v>108</v>
      </c>
      <c r="G61" s="7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ht="25.5" customHeight="1">
      <c r="A62" s="18" t="s">
        <v>109</v>
      </c>
      <c r="B62" s="57" t="s">
        <v>110</v>
      </c>
      <c r="C62" s="58"/>
      <c r="D62" s="58"/>
      <c r="E62" s="58"/>
      <c r="F62" s="59"/>
      <c r="G62" s="7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ht="25.5">
      <c r="A63" s="18" t="s">
        <v>111</v>
      </c>
      <c r="B63" s="18" t="s">
        <v>112</v>
      </c>
      <c r="C63" s="19" t="s">
        <v>113</v>
      </c>
      <c r="D63" s="19" t="s">
        <v>114</v>
      </c>
      <c r="E63" s="20">
        <v>2</v>
      </c>
      <c r="F63" s="68" t="s">
        <v>102</v>
      </c>
      <c r="G63" s="7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ht="12.75">
      <c r="A64" s="18" t="s">
        <v>115</v>
      </c>
      <c r="B64" s="57" t="s">
        <v>116</v>
      </c>
      <c r="C64" s="58"/>
      <c r="D64" s="58"/>
      <c r="E64" s="58"/>
      <c r="F64" s="59"/>
      <c r="G64" s="7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ht="33.75">
      <c r="A65" s="18" t="s">
        <v>117</v>
      </c>
      <c r="B65" s="18" t="s">
        <v>118</v>
      </c>
      <c r="C65" s="19" t="s">
        <v>76</v>
      </c>
      <c r="D65" s="19" t="s">
        <v>119</v>
      </c>
      <c r="E65" s="20">
        <v>9078.8</v>
      </c>
      <c r="F65" s="68" t="s">
        <v>120</v>
      </c>
      <c r="G65" s="7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 ht="33.75">
      <c r="A66" s="18" t="s">
        <v>121</v>
      </c>
      <c r="B66" s="18" t="s">
        <v>122</v>
      </c>
      <c r="C66" s="19" t="s">
        <v>76</v>
      </c>
      <c r="D66" s="19" t="s">
        <v>119</v>
      </c>
      <c r="E66" s="20">
        <v>9078.8</v>
      </c>
      <c r="F66" s="68" t="s">
        <v>120</v>
      </c>
      <c r="G66" s="7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 ht="33.75">
      <c r="A67" s="18" t="s">
        <v>123</v>
      </c>
      <c r="B67" s="18" t="s">
        <v>124</v>
      </c>
      <c r="C67" s="19" t="s">
        <v>76</v>
      </c>
      <c r="D67" s="19" t="s">
        <v>125</v>
      </c>
      <c r="E67" s="20">
        <v>715.6</v>
      </c>
      <c r="F67" s="68" t="s">
        <v>126</v>
      </c>
      <c r="G67" s="7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" ht="33.75">
      <c r="A68" s="18" t="s">
        <v>127</v>
      </c>
      <c r="B68" s="18" t="s">
        <v>128</v>
      </c>
      <c r="C68" s="19" t="s">
        <v>76</v>
      </c>
      <c r="D68" s="19" t="s">
        <v>129</v>
      </c>
      <c r="E68" s="20">
        <v>715.6</v>
      </c>
      <c r="F68" s="68" t="s">
        <v>120</v>
      </c>
      <c r="G68" s="7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:24" ht="33.75">
      <c r="A69" s="18" t="s">
        <v>130</v>
      </c>
      <c r="B69" s="18" t="s">
        <v>131</v>
      </c>
      <c r="C69" s="19" t="s">
        <v>76</v>
      </c>
      <c r="D69" s="19" t="s">
        <v>119</v>
      </c>
      <c r="E69" s="20">
        <v>9078.8</v>
      </c>
      <c r="F69" s="68" t="s">
        <v>120</v>
      </c>
      <c r="G69" s="7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1:24" ht="33.75">
      <c r="A70" s="18" t="s">
        <v>132</v>
      </c>
      <c r="B70" s="18" t="s">
        <v>133</v>
      </c>
      <c r="C70" s="19" t="s">
        <v>76</v>
      </c>
      <c r="D70" s="19" t="s">
        <v>119</v>
      </c>
      <c r="E70" s="20">
        <v>9078.8</v>
      </c>
      <c r="F70" s="68" t="s">
        <v>120</v>
      </c>
      <c r="G70" s="7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24" ht="33.75">
      <c r="A71" s="18" t="s">
        <v>134</v>
      </c>
      <c r="B71" s="18" t="s">
        <v>135</v>
      </c>
      <c r="C71" s="19" t="s">
        <v>76</v>
      </c>
      <c r="D71" s="19" t="s">
        <v>119</v>
      </c>
      <c r="E71" s="20">
        <v>1477.4</v>
      </c>
      <c r="F71" s="68" t="s">
        <v>120</v>
      </c>
      <c r="G71" s="7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1:24" ht="33.75">
      <c r="A72" s="18" t="s">
        <v>136</v>
      </c>
      <c r="B72" s="18" t="s">
        <v>137</v>
      </c>
      <c r="C72" s="19" t="s">
        <v>76</v>
      </c>
      <c r="D72" s="19" t="s">
        <v>119</v>
      </c>
      <c r="E72" s="20">
        <v>570.7</v>
      </c>
      <c r="F72" s="68" t="s">
        <v>120</v>
      </c>
      <c r="G72" s="7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1:24" ht="33.75">
      <c r="A73" s="18" t="s">
        <v>138</v>
      </c>
      <c r="B73" s="18" t="s">
        <v>139</v>
      </c>
      <c r="C73" s="19" t="s">
        <v>76</v>
      </c>
      <c r="D73" s="19" t="s">
        <v>140</v>
      </c>
      <c r="E73" s="20">
        <v>9078.8</v>
      </c>
      <c r="F73" s="68" t="s">
        <v>120</v>
      </c>
      <c r="G73" s="7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1:24" ht="12.75">
      <c r="A74" s="18" t="s">
        <v>141</v>
      </c>
      <c r="B74" s="57" t="s">
        <v>142</v>
      </c>
      <c r="C74" s="58"/>
      <c r="D74" s="58"/>
      <c r="E74" s="58"/>
      <c r="F74" s="59"/>
      <c r="G74" s="7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1:24" ht="33.75">
      <c r="A75" s="18" t="s">
        <v>143</v>
      </c>
      <c r="B75" s="18" t="s">
        <v>144</v>
      </c>
      <c r="C75" s="19" t="s">
        <v>64</v>
      </c>
      <c r="D75" s="19" t="s">
        <v>145</v>
      </c>
      <c r="E75" s="20">
        <v>3</v>
      </c>
      <c r="F75" s="68" t="s">
        <v>146</v>
      </c>
      <c r="G75" s="7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1:24" ht="33.75">
      <c r="A76" s="18" t="s">
        <v>147</v>
      </c>
      <c r="B76" s="18" t="s">
        <v>148</v>
      </c>
      <c r="C76" s="19" t="s">
        <v>64</v>
      </c>
      <c r="D76" s="19" t="s">
        <v>125</v>
      </c>
      <c r="E76" s="20">
        <v>3</v>
      </c>
      <c r="F76" s="68" t="s">
        <v>146</v>
      </c>
      <c r="G76" s="7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1:24" ht="38.25">
      <c r="A77" s="18" t="s">
        <v>149</v>
      </c>
      <c r="B77" s="18" t="s">
        <v>150</v>
      </c>
      <c r="C77" s="19" t="s">
        <v>64</v>
      </c>
      <c r="D77" s="19" t="s">
        <v>125</v>
      </c>
      <c r="E77" s="20">
        <v>3</v>
      </c>
      <c r="F77" s="68" t="s">
        <v>146</v>
      </c>
      <c r="G77" s="7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:24" ht="12.75">
      <c r="A78" s="18" t="s">
        <v>151</v>
      </c>
      <c r="B78" s="57" t="s">
        <v>152</v>
      </c>
      <c r="C78" s="58"/>
      <c r="D78" s="58"/>
      <c r="E78" s="58"/>
      <c r="F78" s="59"/>
      <c r="G78" s="7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1:24" ht="56.25">
      <c r="A79" s="18" t="s">
        <v>153</v>
      </c>
      <c r="B79" s="18" t="s">
        <v>154</v>
      </c>
      <c r="C79" s="19" t="s">
        <v>155</v>
      </c>
      <c r="D79" s="19" t="s">
        <v>65</v>
      </c>
      <c r="E79" s="20">
        <v>120</v>
      </c>
      <c r="F79" s="68" t="s">
        <v>156</v>
      </c>
      <c r="G79" s="7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:24" ht="56.25">
      <c r="A80" s="18" t="s">
        <v>157</v>
      </c>
      <c r="B80" s="18" t="s">
        <v>158</v>
      </c>
      <c r="C80" s="19" t="s">
        <v>155</v>
      </c>
      <c r="D80" s="19" t="s">
        <v>65</v>
      </c>
      <c r="E80" s="20">
        <v>120</v>
      </c>
      <c r="F80" s="68" t="s">
        <v>156</v>
      </c>
      <c r="G80" s="7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1:24" ht="38.25">
      <c r="A81" s="18" t="s">
        <v>159</v>
      </c>
      <c r="B81" s="18" t="s">
        <v>160</v>
      </c>
      <c r="C81" s="19" t="s">
        <v>161</v>
      </c>
      <c r="D81" s="19" t="s">
        <v>65</v>
      </c>
      <c r="E81" s="20">
        <v>60</v>
      </c>
      <c r="F81" s="68" t="s">
        <v>162</v>
      </c>
      <c r="G81" s="7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:24" ht="56.25">
      <c r="A82" s="18" t="s">
        <v>163</v>
      </c>
      <c r="B82" s="18" t="s">
        <v>164</v>
      </c>
      <c r="C82" s="19" t="s">
        <v>165</v>
      </c>
      <c r="D82" s="19" t="s">
        <v>129</v>
      </c>
      <c r="E82" s="20">
        <v>1</v>
      </c>
      <c r="F82" s="68" t="s">
        <v>166</v>
      </c>
      <c r="G82" s="7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 ht="56.25">
      <c r="A83" s="18" t="s">
        <v>167</v>
      </c>
      <c r="B83" s="18" t="s">
        <v>168</v>
      </c>
      <c r="C83" s="19" t="s">
        <v>165</v>
      </c>
      <c r="D83" s="19" t="s">
        <v>129</v>
      </c>
      <c r="E83" s="20">
        <v>1</v>
      </c>
      <c r="F83" s="68" t="s">
        <v>169</v>
      </c>
      <c r="G83" s="7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ht="56.25">
      <c r="A84" s="18" t="s">
        <v>170</v>
      </c>
      <c r="B84" s="18" t="s">
        <v>171</v>
      </c>
      <c r="C84" s="19" t="s">
        <v>172</v>
      </c>
      <c r="D84" s="19" t="s">
        <v>77</v>
      </c>
      <c r="E84" s="20">
        <v>1</v>
      </c>
      <c r="F84" s="68" t="s">
        <v>173</v>
      </c>
      <c r="G84" s="7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1:24" ht="56.25">
      <c r="A85" s="18" t="s">
        <v>174</v>
      </c>
      <c r="B85" s="18" t="s">
        <v>175</v>
      </c>
      <c r="C85" s="19" t="s">
        <v>172</v>
      </c>
      <c r="D85" s="19" t="s">
        <v>77</v>
      </c>
      <c r="E85" s="20">
        <v>1</v>
      </c>
      <c r="F85" s="68" t="s">
        <v>176</v>
      </c>
      <c r="G85" s="7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1:24" ht="56.25">
      <c r="A86" s="18" t="s">
        <v>177</v>
      </c>
      <c r="B86" s="18" t="s">
        <v>178</v>
      </c>
      <c r="C86" s="19" t="s">
        <v>165</v>
      </c>
      <c r="D86" s="19" t="s">
        <v>77</v>
      </c>
      <c r="E86" s="20">
        <v>1</v>
      </c>
      <c r="F86" s="68" t="s">
        <v>179</v>
      </c>
      <c r="G86" s="7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1:24" ht="12.75">
      <c r="A87" s="18" t="s">
        <v>180</v>
      </c>
      <c r="B87" s="57" t="s">
        <v>181</v>
      </c>
      <c r="C87" s="58"/>
      <c r="D87" s="58"/>
      <c r="E87" s="58"/>
      <c r="F87" s="59"/>
      <c r="G87" s="7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1:24" ht="56.25">
      <c r="A88" s="18" t="s">
        <v>182</v>
      </c>
      <c r="B88" s="18" t="s">
        <v>183</v>
      </c>
      <c r="C88" s="19" t="s">
        <v>155</v>
      </c>
      <c r="D88" s="19" t="s">
        <v>65</v>
      </c>
      <c r="E88" s="20">
        <v>120</v>
      </c>
      <c r="F88" s="68" t="s">
        <v>156</v>
      </c>
      <c r="G88" s="7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ht="56.25">
      <c r="A89" s="18" t="s">
        <v>184</v>
      </c>
      <c r="B89" s="18" t="s">
        <v>185</v>
      </c>
      <c r="C89" s="19" t="s">
        <v>155</v>
      </c>
      <c r="D89" s="19" t="s">
        <v>65</v>
      </c>
      <c r="E89" s="20">
        <v>120</v>
      </c>
      <c r="F89" s="68" t="s">
        <v>156</v>
      </c>
      <c r="G89" s="7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ht="38.25">
      <c r="A90" s="18" t="s">
        <v>186</v>
      </c>
      <c r="B90" s="18" t="s">
        <v>187</v>
      </c>
      <c r="C90" s="19" t="s">
        <v>161</v>
      </c>
      <c r="D90" s="19" t="s">
        <v>65</v>
      </c>
      <c r="E90" s="20">
        <v>45</v>
      </c>
      <c r="F90" s="68" t="s">
        <v>162</v>
      </c>
      <c r="G90" s="7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ht="56.25">
      <c r="A91" s="18" t="s">
        <v>188</v>
      </c>
      <c r="B91" s="18" t="s">
        <v>189</v>
      </c>
      <c r="C91" s="19" t="s">
        <v>165</v>
      </c>
      <c r="D91" s="19" t="s">
        <v>129</v>
      </c>
      <c r="E91" s="20">
        <v>1</v>
      </c>
      <c r="F91" s="68" t="s">
        <v>166</v>
      </c>
      <c r="G91" s="7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1:24" ht="56.25">
      <c r="A92" s="18" t="s">
        <v>190</v>
      </c>
      <c r="B92" s="18" t="s">
        <v>191</v>
      </c>
      <c r="C92" s="19" t="s">
        <v>165</v>
      </c>
      <c r="D92" s="19" t="s">
        <v>129</v>
      </c>
      <c r="E92" s="20">
        <v>1</v>
      </c>
      <c r="F92" s="68" t="s">
        <v>169</v>
      </c>
      <c r="G92" s="7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1:24" ht="56.25">
      <c r="A93" s="18" t="s">
        <v>192</v>
      </c>
      <c r="B93" s="18" t="s">
        <v>193</v>
      </c>
      <c r="C93" s="19" t="s">
        <v>172</v>
      </c>
      <c r="D93" s="19" t="s">
        <v>77</v>
      </c>
      <c r="E93" s="20">
        <v>1</v>
      </c>
      <c r="F93" s="68" t="s">
        <v>173</v>
      </c>
      <c r="G93" s="7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1:24" ht="56.25">
      <c r="A94" s="18" t="s">
        <v>194</v>
      </c>
      <c r="B94" s="18" t="s">
        <v>195</v>
      </c>
      <c r="C94" s="19" t="s">
        <v>172</v>
      </c>
      <c r="D94" s="19" t="s">
        <v>77</v>
      </c>
      <c r="E94" s="20">
        <v>1</v>
      </c>
      <c r="F94" s="68" t="s">
        <v>176</v>
      </c>
      <c r="G94" s="7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:24" ht="56.25">
      <c r="A95" s="18" t="s">
        <v>196</v>
      </c>
      <c r="B95" s="18" t="s">
        <v>197</v>
      </c>
      <c r="C95" s="19" t="s">
        <v>165</v>
      </c>
      <c r="D95" s="19" t="s">
        <v>77</v>
      </c>
      <c r="E95" s="20">
        <v>1</v>
      </c>
      <c r="F95" s="68" t="s">
        <v>179</v>
      </c>
      <c r="G95" s="7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:24" ht="12.75">
      <c r="A96" s="18" t="s">
        <v>198</v>
      </c>
      <c r="B96" s="57" t="s">
        <v>199</v>
      </c>
      <c r="C96" s="58"/>
      <c r="D96" s="58"/>
      <c r="E96" s="58"/>
      <c r="F96" s="59"/>
      <c r="G96" s="7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 ht="33.75">
      <c r="A97" s="18" t="s">
        <v>200</v>
      </c>
      <c r="B97" s="18" t="s">
        <v>201</v>
      </c>
      <c r="C97" s="19" t="s">
        <v>85</v>
      </c>
      <c r="D97" s="19" t="s">
        <v>119</v>
      </c>
      <c r="E97" s="20">
        <v>4200</v>
      </c>
      <c r="F97" s="68" t="s">
        <v>202</v>
      </c>
      <c r="G97" s="7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1:24" ht="33.75">
      <c r="A98" s="18" t="s">
        <v>203</v>
      </c>
      <c r="B98" s="18" t="s">
        <v>204</v>
      </c>
      <c r="C98" s="19" t="s">
        <v>85</v>
      </c>
      <c r="D98" s="19" t="s">
        <v>129</v>
      </c>
      <c r="E98" s="20">
        <v>4200</v>
      </c>
      <c r="F98" s="68" t="s">
        <v>202</v>
      </c>
      <c r="G98" s="7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 ht="45">
      <c r="A99" s="18" t="s">
        <v>205</v>
      </c>
      <c r="B99" s="18" t="s">
        <v>206</v>
      </c>
      <c r="C99" s="19" t="s">
        <v>64</v>
      </c>
      <c r="D99" s="19" t="s">
        <v>119</v>
      </c>
      <c r="E99" s="20">
        <v>12</v>
      </c>
      <c r="F99" s="68" t="s">
        <v>207</v>
      </c>
      <c r="G99" s="7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1:24" ht="56.25">
      <c r="A100" s="18" t="s">
        <v>208</v>
      </c>
      <c r="B100" s="18" t="s">
        <v>209</v>
      </c>
      <c r="C100" s="19" t="s">
        <v>64</v>
      </c>
      <c r="D100" s="19" t="s">
        <v>119</v>
      </c>
      <c r="E100" s="20">
        <v>240</v>
      </c>
      <c r="F100" s="68" t="s">
        <v>210</v>
      </c>
      <c r="G100" s="7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1:24" ht="33.75">
      <c r="A101" s="18" t="s">
        <v>211</v>
      </c>
      <c r="B101" s="18" t="s">
        <v>212</v>
      </c>
      <c r="C101" s="19" t="s">
        <v>76</v>
      </c>
      <c r="D101" s="19" t="s">
        <v>65</v>
      </c>
      <c r="E101" s="20">
        <v>715.6</v>
      </c>
      <c r="F101" s="68" t="s">
        <v>213</v>
      </c>
      <c r="G101" s="7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1:24" ht="12.75">
      <c r="A102" s="18" t="s">
        <v>214</v>
      </c>
      <c r="B102" s="57" t="s">
        <v>215</v>
      </c>
      <c r="C102" s="58"/>
      <c r="D102" s="58"/>
      <c r="E102" s="58"/>
      <c r="F102" s="59"/>
      <c r="G102" s="7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1:24" ht="56.25">
      <c r="A103" s="18" t="s">
        <v>216</v>
      </c>
      <c r="B103" s="18" t="s">
        <v>217</v>
      </c>
      <c r="C103" s="19" t="s">
        <v>155</v>
      </c>
      <c r="D103" s="19" t="s">
        <v>125</v>
      </c>
      <c r="E103" s="20">
        <v>120</v>
      </c>
      <c r="F103" s="68" t="s">
        <v>156</v>
      </c>
      <c r="G103" s="7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1:24" ht="56.25">
      <c r="A104" s="18" t="s">
        <v>218</v>
      </c>
      <c r="B104" s="18" t="s">
        <v>219</v>
      </c>
      <c r="C104" s="19" t="s">
        <v>155</v>
      </c>
      <c r="D104" s="19" t="s">
        <v>125</v>
      </c>
      <c r="E104" s="20">
        <v>120</v>
      </c>
      <c r="F104" s="68" t="s">
        <v>156</v>
      </c>
      <c r="G104" s="7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1:24" ht="38.25">
      <c r="A105" s="18" t="s">
        <v>220</v>
      </c>
      <c r="B105" s="18" t="s">
        <v>221</v>
      </c>
      <c r="C105" s="19" t="s">
        <v>161</v>
      </c>
      <c r="D105" s="19" t="s">
        <v>65</v>
      </c>
      <c r="E105" s="20">
        <v>60</v>
      </c>
      <c r="F105" s="68" t="s">
        <v>222</v>
      </c>
      <c r="G105" s="7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1:24" ht="38.25">
      <c r="A106" s="18" t="s">
        <v>223</v>
      </c>
      <c r="B106" s="18" t="s">
        <v>224</v>
      </c>
      <c r="C106" s="19" t="s">
        <v>161</v>
      </c>
      <c r="D106" s="19" t="s">
        <v>65</v>
      </c>
      <c r="E106" s="20">
        <v>60</v>
      </c>
      <c r="F106" s="68" t="s">
        <v>225</v>
      </c>
      <c r="G106" s="7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1:24" ht="56.25">
      <c r="A107" s="18" t="s">
        <v>226</v>
      </c>
      <c r="B107" s="18" t="s">
        <v>227</v>
      </c>
      <c r="C107" s="19" t="s">
        <v>228</v>
      </c>
      <c r="D107" s="19" t="s">
        <v>229</v>
      </c>
      <c r="E107" s="20">
        <v>5</v>
      </c>
      <c r="F107" s="68" t="s">
        <v>230</v>
      </c>
      <c r="G107" s="7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1:24" ht="12.75">
      <c r="A108" s="18" t="s">
        <v>231</v>
      </c>
      <c r="B108" s="57" t="s">
        <v>232</v>
      </c>
      <c r="C108" s="58"/>
      <c r="D108" s="58"/>
      <c r="E108" s="58"/>
      <c r="F108" s="59"/>
      <c r="G108" s="7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1:24" ht="36">
      <c r="A109" s="18" t="s">
        <v>233</v>
      </c>
      <c r="B109" s="18" t="s">
        <v>234</v>
      </c>
      <c r="C109" s="19" t="s">
        <v>235</v>
      </c>
      <c r="D109" s="19" t="s">
        <v>125</v>
      </c>
      <c r="E109" s="20">
        <v>1</v>
      </c>
      <c r="F109" s="65" t="s">
        <v>102</v>
      </c>
      <c r="G109" s="7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1:24" ht="36">
      <c r="A110" s="18" t="s">
        <v>236</v>
      </c>
      <c r="B110" s="18" t="s">
        <v>237</v>
      </c>
      <c r="C110" s="19" t="s">
        <v>64</v>
      </c>
      <c r="D110" s="19" t="s">
        <v>125</v>
      </c>
      <c r="E110" s="20">
        <v>3</v>
      </c>
      <c r="F110" s="65" t="s">
        <v>102</v>
      </c>
      <c r="G110" s="7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1:24" ht="38.25">
      <c r="A111" s="18" t="s">
        <v>238</v>
      </c>
      <c r="B111" s="18" t="s">
        <v>239</v>
      </c>
      <c r="C111" s="19" t="s">
        <v>71</v>
      </c>
      <c r="D111" s="19" t="s">
        <v>125</v>
      </c>
      <c r="E111" s="20">
        <v>420</v>
      </c>
      <c r="F111" s="65" t="s">
        <v>102</v>
      </c>
      <c r="G111" s="7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1:24" ht="38.25">
      <c r="A112" s="18" t="s">
        <v>240</v>
      </c>
      <c r="B112" s="18" t="s">
        <v>241</v>
      </c>
      <c r="C112" s="19" t="s">
        <v>242</v>
      </c>
      <c r="D112" s="19" t="s">
        <v>243</v>
      </c>
      <c r="E112" s="20">
        <v>0.1</v>
      </c>
      <c r="F112" s="65" t="s">
        <v>102</v>
      </c>
      <c r="G112" s="7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1:24" ht="36">
      <c r="A113" s="18" t="s">
        <v>244</v>
      </c>
      <c r="B113" s="18" t="s">
        <v>245</v>
      </c>
      <c r="C113" s="19" t="s">
        <v>64</v>
      </c>
      <c r="D113" s="19" t="s">
        <v>243</v>
      </c>
      <c r="E113" s="20">
        <v>3</v>
      </c>
      <c r="F113" s="65" t="s">
        <v>102</v>
      </c>
      <c r="G113" s="7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1:24" ht="38.25">
      <c r="A114" s="18" t="s">
        <v>246</v>
      </c>
      <c r="B114" s="18" t="s">
        <v>247</v>
      </c>
      <c r="C114" s="19" t="s">
        <v>64</v>
      </c>
      <c r="D114" s="19" t="s">
        <v>125</v>
      </c>
      <c r="E114" s="20">
        <v>3</v>
      </c>
      <c r="F114" s="65" t="s">
        <v>102</v>
      </c>
      <c r="G114" s="7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:24" ht="51">
      <c r="A115" s="18" t="s">
        <v>248</v>
      </c>
      <c r="B115" s="18" t="s">
        <v>249</v>
      </c>
      <c r="C115" s="19" t="s">
        <v>64</v>
      </c>
      <c r="D115" s="19" t="s">
        <v>125</v>
      </c>
      <c r="E115" s="20">
        <v>3</v>
      </c>
      <c r="F115" s="65" t="s">
        <v>102</v>
      </c>
      <c r="G115" s="7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1:24" ht="36">
      <c r="A116" s="18" t="s">
        <v>250</v>
      </c>
      <c r="B116" s="18" t="s">
        <v>251</v>
      </c>
      <c r="C116" s="19" t="s">
        <v>64</v>
      </c>
      <c r="D116" s="19" t="s">
        <v>125</v>
      </c>
      <c r="E116" s="20">
        <v>3</v>
      </c>
      <c r="F116" s="65" t="s">
        <v>102</v>
      </c>
      <c r="G116" s="7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1:24" ht="36">
      <c r="A117" s="18" t="s">
        <v>252</v>
      </c>
      <c r="B117" s="18" t="s">
        <v>253</v>
      </c>
      <c r="C117" s="19" t="s">
        <v>64</v>
      </c>
      <c r="D117" s="19" t="s">
        <v>254</v>
      </c>
      <c r="E117" s="20">
        <v>1</v>
      </c>
      <c r="F117" s="65" t="s">
        <v>102</v>
      </c>
      <c r="G117" s="7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1:24" ht="36">
      <c r="A118" s="18" t="s">
        <v>255</v>
      </c>
      <c r="B118" s="18" t="s">
        <v>256</v>
      </c>
      <c r="C118" s="19" t="s">
        <v>64</v>
      </c>
      <c r="D118" s="19" t="s">
        <v>257</v>
      </c>
      <c r="E118" s="20">
        <v>1</v>
      </c>
      <c r="F118" s="65" t="s">
        <v>102</v>
      </c>
      <c r="G118" s="7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1:24" ht="38.25">
      <c r="A119" s="18" t="s">
        <v>258</v>
      </c>
      <c r="B119" s="18" t="s">
        <v>259</v>
      </c>
      <c r="C119" s="19" t="s">
        <v>64</v>
      </c>
      <c r="D119" s="19" t="s">
        <v>125</v>
      </c>
      <c r="E119" s="20">
        <v>1</v>
      </c>
      <c r="F119" s="65" t="s">
        <v>102</v>
      </c>
      <c r="G119" s="7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1:24" ht="12.75">
      <c r="A120" s="18" t="s">
        <v>260</v>
      </c>
      <c r="B120" s="57" t="s">
        <v>261</v>
      </c>
      <c r="C120" s="58"/>
      <c r="D120" s="58"/>
      <c r="E120" s="58"/>
      <c r="F120" s="59"/>
      <c r="G120" s="7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1:24" ht="56.25">
      <c r="A121" s="18" t="s">
        <v>262</v>
      </c>
      <c r="B121" s="18" t="s">
        <v>263</v>
      </c>
      <c r="C121" s="19" t="s">
        <v>264</v>
      </c>
      <c r="D121" s="19" t="s">
        <v>65</v>
      </c>
      <c r="E121" s="20">
        <v>5663</v>
      </c>
      <c r="F121" s="68" t="s">
        <v>265</v>
      </c>
      <c r="G121" s="7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1:24" ht="56.25">
      <c r="A122" s="18" t="s">
        <v>266</v>
      </c>
      <c r="B122" s="18" t="s">
        <v>267</v>
      </c>
      <c r="C122" s="19" t="s">
        <v>76</v>
      </c>
      <c r="D122" s="19" t="s">
        <v>257</v>
      </c>
      <c r="E122" s="20">
        <v>1421.4</v>
      </c>
      <c r="F122" s="68" t="s">
        <v>268</v>
      </c>
      <c r="G122" s="7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1:24" ht="45">
      <c r="A123" s="18" t="s">
        <v>269</v>
      </c>
      <c r="B123" s="18" t="s">
        <v>270</v>
      </c>
      <c r="C123" s="19" t="s">
        <v>64</v>
      </c>
      <c r="D123" s="19" t="s">
        <v>65</v>
      </c>
      <c r="E123" s="20">
        <v>540</v>
      </c>
      <c r="F123" s="68" t="s">
        <v>271</v>
      </c>
      <c r="G123" s="7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:24" ht="51">
      <c r="A124" s="18" t="s">
        <v>272</v>
      </c>
      <c r="B124" s="18" t="s">
        <v>273</v>
      </c>
      <c r="C124" s="19" t="s">
        <v>235</v>
      </c>
      <c r="D124" s="19" t="s">
        <v>65</v>
      </c>
      <c r="E124" s="20">
        <v>1</v>
      </c>
      <c r="F124" s="68" t="s">
        <v>274</v>
      </c>
      <c r="G124" s="7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:24" ht="51">
      <c r="A125" s="18" t="s">
        <v>275</v>
      </c>
      <c r="B125" s="18" t="s">
        <v>276</v>
      </c>
      <c r="C125" s="19" t="s">
        <v>161</v>
      </c>
      <c r="D125" s="19" t="s">
        <v>65</v>
      </c>
      <c r="E125" s="20">
        <v>705</v>
      </c>
      <c r="F125" s="68" t="s">
        <v>277</v>
      </c>
      <c r="G125" s="7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 ht="33.75">
      <c r="A126" s="18" t="s">
        <v>278</v>
      </c>
      <c r="B126" s="18" t="s">
        <v>279</v>
      </c>
      <c r="C126" s="19" t="s">
        <v>280</v>
      </c>
      <c r="D126" s="19" t="s">
        <v>65</v>
      </c>
      <c r="E126" s="20">
        <v>33</v>
      </c>
      <c r="F126" s="68" t="s">
        <v>281</v>
      </c>
      <c r="G126" s="7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:24" ht="33.75">
      <c r="A127" s="18" t="s">
        <v>282</v>
      </c>
      <c r="B127" s="18" t="s">
        <v>283</v>
      </c>
      <c r="C127" s="19" t="s">
        <v>284</v>
      </c>
      <c r="D127" s="19" t="s">
        <v>65</v>
      </c>
      <c r="E127" s="20">
        <v>15</v>
      </c>
      <c r="F127" s="68" t="s">
        <v>285</v>
      </c>
      <c r="G127" s="7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 ht="56.25">
      <c r="A128" s="18" t="s">
        <v>286</v>
      </c>
      <c r="B128" s="18" t="s">
        <v>287</v>
      </c>
      <c r="C128" s="19" t="s">
        <v>165</v>
      </c>
      <c r="D128" s="19" t="s">
        <v>129</v>
      </c>
      <c r="E128" s="20">
        <v>1</v>
      </c>
      <c r="F128" s="68" t="s">
        <v>288</v>
      </c>
      <c r="G128" s="7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1:24" ht="56.25">
      <c r="A129" s="18" t="s">
        <v>289</v>
      </c>
      <c r="B129" s="18" t="s">
        <v>290</v>
      </c>
      <c r="C129" s="19" t="s">
        <v>165</v>
      </c>
      <c r="D129" s="19" t="s">
        <v>129</v>
      </c>
      <c r="E129" s="20">
        <v>1</v>
      </c>
      <c r="F129" s="68" t="s">
        <v>291</v>
      </c>
      <c r="G129" s="7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1:24" ht="56.25">
      <c r="A130" s="18" t="s">
        <v>292</v>
      </c>
      <c r="B130" s="18" t="s">
        <v>293</v>
      </c>
      <c r="C130" s="19" t="s">
        <v>172</v>
      </c>
      <c r="D130" s="19" t="s">
        <v>77</v>
      </c>
      <c r="E130" s="20">
        <v>1</v>
      </c>
      <c r="F130" s="68" t="s">
        <v>294</v>
      </c>
      <c r="G130" s="7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1:24" ht="56.25">
      <c r="A131" s="18" t="s">
        <v>295</v>
      </c>
      <c r="B131" s="18" t="s">
        <v>296</v>
      </c>
      <c r="C131" s="19" t="s">
        <v>172</v>
      </c>
      <c r="D131" s="19" t="s">
        <v>77</v>
      </c>
      <c r="E131" s="20">
        <v>1</v>
      </c>
      <c r="F131" s="68" t="s">
        <v>297</v>
      </c>
      <c r="G131" s="7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1:24" ht="38.25">
      <c r="A132" s="18" t="s">
        <v>298</v>
      </c>
      <c r="B132" s="18" t="s">
        <v>299</v>
      </c>
      <c r="C132" s="19" t="s">
        <v>165</v>
      </c>
      <c r="D132" s="19" t="s">
        <v>65</v>
      </c>
      <c r="E132" s="20">
        <v>1</v>
      </c>
      <c r="F132" s="68" t="s">
        <v>300</v>
      </c>
      <c r="G132" s="7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1:24" ht="12.75">
      <c r="A133" s="18" t="s">
        <v>301</v>
      </c>
      <c r="B133" s="57" t="s">
        <v>302</v>
      </c>
      <c r="C133" s="58"/>
      <c r="D133" s="58"/>
      <c r="E133" s="58"/>
      <c r="F133" s="59"/>
      <c r="G133" s="7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1:24" ht="33.75">
      <c r="A134" s="18" t="s">
        <v>303</v>
      </c>
      <c r="B134" s="18" t="s">
        <v>304</v>
      </c>
      <c r="C134" s="19" t="s">
        <v>85</v>
      </c>
      <c r="D134" s="19" t="s">
        <v>129</v>
      </c>
      <c r="E134" s="20">
        <v>75</v>
      </c>
      <c r="F134" s="68" t="s">
        <v>202</v>
      </c>
      <c r="G134" s="7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1:24" ht="33.75">
      <c r="A135" s="18" t="s">
        <v>305</v>
      </c>
      <c r="B135" s="18" t="s">
        <v>306</v>
      </c>
      <c r="C135" s="19" t="s">
        <v>85</v>
      </c>
      <c r="D135" s="19" t="s">
        <v>129</v>
      </c>
      <c r="E135" s="20">
        <v>75</v>
      </c>
      <c r="F135" s="68" t="s">
        <v>202</v>
      </c>
      <c r="G135" s="7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1:24" ht="33.75">
      <c r="A136" s="18" t="s">
        <v>307</v>
      </c>
      <c r="B136" s="18" t="s">
        <v>308</v>
      </c>
      <c r="C136" s="19" t="s">
        <v>76</v>
      </c>
      <c r="D136" s="19" t="s">
        <v>257</v>
      </c>
      <c r="E136" s="20">
        <v>1477.4</v>
      </c>
      <c r="F136" s="68" t="s">
        <v>202</v>
      </c>
      <c r="G136" s="7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1:24" ht="33.75">
      <c r="A137" s="18" t="s">
        <v>309</v>
      </c>
      <c r="B137" s="18" t="s">
        <v>310</v>
      </c>
      <c r="C137" s="19" t="s">
        <v>64</v>
      </c>
      <c r="D137" s="19" t="s">
        <v>65</v>
      </c>
      <c r="E137" s="20">
        <v>3</v>
      </c>
      <c r="F137" s="68" t="s">
        <v>311</v>
      </c>
      <c r="G137" s="7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1:24" ht="33.75">
      <c r="A138" s="18" t="s">
        <v>312</v>
      </c>
      <c r="B138" s="18" t="s">
        <v>313</v>
      </c>
      <c r="C138" s="19" t="s">
        <v>85</v>
      </c>
      <c r="D138" s="19" t="s">
        <v>65</v>
      </c>
      <c r="E138" s="20">
        <v>7</v>
      </c>
      <c r="F138" s="68" t="s">
        <v>311</v>
      </c>
      <c r="G138" s="7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1:24" ht="25.5">
      <c r="A139" s="18" t="s">
        <v>314</v>
      </c>
      <c r="B139" s="18" t="s">
        <v>315</v>
      </c>
      <c r="C139" s="19" t="s">
        <v>316</v>
      </c>
      <c r="D139" s="19" t="s">
        <v>65</v>
      </c>
      <c r="E139" s="20">
        <v>120</v>
      </c>
      <c r="F139" s="68" t="s">
        <v>317</v>
      </c>
      <c r="G139" s="7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1:24" ht="33.75">
      <c r="A140" s="18" t="s">
        <v>318</v>
      </c>
      <c r="B140" s="18" t="s">
        <v>319</v>
      </c>
      <c r="C140" s="19" t="s">
        <v>320</v>
      </c>
      <c r="D140" s="19" t="s">
        <v>125</v>
      </c>
      <c r="E140" s="20">
        <v>120</v>
      </c>
      <c r="F140" s="68" t="s">
        <v>311</v>
      </c>
      <c r="G140" s="7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1:24" ht="38.25">
      <c r="A141" s="18" t="s">
        <v>321</v>
      </c>
      <c r="B141" s="18" t="s">
        <v>322</v>
      </c>
      <c r="C141" s="19" t="s">
        <v>64</v>
      </c>
      <c r="D141" s="19" t="s">
        <v>65</v>
      </c>
      <c r="E141" s="20">
        <v>120</v>
      </c>
      <c r="F141" s="68" t="s">
        <v>213</v>
      </c>
      <c r="G141" s="7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1:24" ht="25.5" customHeight="1">
      <c r="A142" s="18" t="s">
        <v>323</v>
      </c>
      <c r="B142" s="57" t="s">
        <v>324</v>
      </c>
      <c r="C142" s="58"/>
      <c r="D142" s="58"/>
      <c r="E142" s="58"/>
      <c r="F142" s="59"/>
      <c r="G142" s="7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1:24" ht="36">
      <c r="A143" s="18" t="s">
        <v>325</v>
      </c>
      <c r="B143" s="18" t="s">
        <v>326</v>
      </c>
      <c r="C143" s="19" t="s">
        <v>76</v>
      </c>
      <c r="D143" s="19" t="s">
        <v>119</v>
      </c>
      <c r="E143" s="20">
        <v>5663</v>
      </c>
      <c r="F143" s="65" t="s">
        <v>327</v>
      </c>
      <c r="G143" s="7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1:24" ht="12.75">
      <c r="A144" s="18" t="s">
        <v>328</v>
      </c>
      <c r="B144" s="57" t="s">
        <v>329</v>
      </c>
      <c r="C144" s="58"/>
      <c r="D144" s="58"/>
      <c r="E144" s="58"/>
      <c r="F144" s="59"/>
      <c r="G144" s="7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1:24" ht="38.25">
      <c r="A145" s="18" t="s">
        <v>330</v>
      </c>
      <c r="B145" s="18" t="s">
        <v>331</v>
      </c>
      <c r="C145" s="19" t="s">
        <v>76</v>
      </c>
      <c r="D145" s="19" t="s">
        <v>332</v>
      </c>
      <c r="E145" s="20">
        <v>443.2</v>
      </c>
      <c r="F145" s="68" t="s">
        <v>333</v>
      </c>
      <c r="G145" s="7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1:24" ht="38.25">
      <c r="A146" s="18" t="s">
        <v>334</v>
      </c>
      <c r="B146" s="18" t="s">
        <v>335</v>
      </c>
      <c r="C146" s="19" t="s">
        <v>76</v>
      </c>
      <c r="D146" s="19" t="s">
        <v>336</v>
      </c>
      <c r="E146" s="20">
        <v>1032.2</v>
      </c>
      <c r="F146" s="68" t="s">
        <v>333</v>
      </c>
      <c r="G146" s="7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1:24" ht="33.75">
      <c r="A147" s="18" t="s">
        <v>337</v>
      </c>
      <c r="B147" s="18" t="s">
        <v>338</v>
      </c>
      <c r="C147" s="19" t="s">
        <v>76</v>
      </c>
      <c r="D147" s="19" t="s">
        <v>339</v>
      </c>
      <c r="E147" s="20">
        <v>443.2</v>
      </c>
      <c r="F147" s="68" t="s">
        <v>340</v>
      </c>
      <c r="G147" s="7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1:24" ht="33.75">
      <c r="A148" s="18" t="s">
        <v>341</v>
      </c>
      <c r="B148" s="18" t="s">
        <v>342</v>
      </c>
      <c r="C148" s="19" t="s">
        <v>76</v>
      </c>
      <c r="D148" s="19" t="s">
        <v>129</v>
      </c>
      <c r="E148" s="20">
        <v>1032.2</v>
      </c>
      <c r="F148" s="68" t="s">
        <v>340</v>
      </c>
      <c r="G148" s="7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1:24" ht="33.75">
      <c r="A149" s="18" t="s">
        <v>343</v>
      </c>
      <c r="B149" s="18" t="s">
        <v>344</v>
      </c>
      <c r="C149" s="19" t="s">
        <v>76</v>
      </c>
      <c r="D149" s="19" t="s">
        <v>114</v>
      </c>
      <c r="E149" s="20">
        <v>4.5</v>
      </c>
      <c r="F149" s="68" t="s">
        <v>345</v>
      </c>
      <c r="G149" s="7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1:24" ht="33.75">
      <c r="A150" s="18" t="s">
        <v>346</v>
      </c>
      <c r="B150" s="18" t="s">
        <v>347</v>
      </c>
      <c r="C150" s="19" t="s">
        <v>76</v>
      </c>
      <c r="D150" s="19" t="s">
        <v>339</v>
      </c>
      <c r="E150" s="20">
        <v>36</v>
      </c>
      <c r="F150" s="68" t="s">
        <v>345</v>
      </c>
      <c r="G150" s="7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1:24" ht="33.75">
      <c r="A151" s="18" t="s">
        <v>348</v>
      </c>
      <c r="B151" s="18" t="s">
        <v>349</v>
      </c>
      <c r="C151" s="19" t="s">
        <v>76</v>
      </c>
      <c r="D151" s="19" t="s">
        <v>65</v>
      </c>
      <c r="E151" s="20">
        <v>1477.4</v>
      </c>
      <c r="F151" s="68" t="s">
        <v>350</v>
      </c>
      <c r="G151" s="7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1:24" ht="33.75">
      <c r="A152" s="18" t="s">
        <v>351</v>
      </c>
      <c r="B152" s="18" t="s">
        <v>352</v>
      </c>
      <c r="C152" s="19" t="s">
        <v>76</v>
      </c>
      <c r="D152" s="19" t="s">
        <v>65</v>
      </c>
      <c r="E152" s="20">
        <v>1477.4</v>
      </c>
      <c r="F152" s="68" t="s">
        <v>353</v>
      </c>
      <c r="G152" s="7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1:24" ht="33.75">
      <c r="A153" s="18" t="s">
        <v>354</v>
      </c>
      <c r="B153" s="18" t="s">
        <v>355</v>
      </c>
      <c r="C153" s="19" t="s">
        <v>76</v>
      </c>
      <c r="D153" s="19" t="s">
        <v>119</v>
      </c>
      <c r="E153" s="20">
        <v>60</v>
      </c>
      <c r="F153" s="68" t="s">
        <v>356</v>
      </c>
      <c r="G153" s="7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1:24" ht="45">
      <c r="A154" s="18" t="s">
        <v>357</v>
      </c>
      <c r="B154" s="18" t="s">
        <v>358</v>
      </c>
      <c r="C154" s="19" t="s">
        <v>76</v>
      </c>
      <c r="D154" s="19" t="s">
        <v>107</v>
      </c>
      <c r="E154" s="20">
        <v>15</v>
      </c>
      <c r="F154" s="68" t="s">
        <v>359</v>
      </c>
      <c r="G154" s="7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1:24" ht="33.75">
      <c r="A155" s="18" t="s">
        <v>360</v>
      </c>
      <c r="B155" s="18" t="s">
        <v>361</v>
      </c>
      <c r="C155" s="19" t="s">
        <v>76</v>
      </c>
      <c r="D155" s="19" t="s">
        <v>65</v>
      </c>
      <c r="E155" s="20">
        <v>6</v>
      </c>
      <c r="F155" s="68" t="s">
        <v>353</v>
      </c>
      <c r="G155" s="7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1:24" ht="33.75">
      <c r="A156" s="18" t="s">
        <v>362</v>
      </c>
      <c r="B156" s="18" t="s">
        <v>363</v>
      </c>
      <c r="C156" s="19" t="s">
        <v>76</v>
      </c>
      <c r="D156" s="19" t="s">
        <v>119</v>
      </c>
      <c r="E156" s="20">
        <v>30</v>
      </c>
      <c r="F156" s="68" t="s">
        <v>353</v>
      </c>
      <c r="G156" s="7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1:24" ht="33.75">
      <c r="A157" s="18" t="s">
        <v>364</v>
      </c>
      <c r="B157" s="18" t="s">
        <v>365</v>
      </c>
      <c r="C157" s="19" t="s">
        <v>76</v>
      </c>
      <c r="D157" s="19" t="s">
        <v>65</v>
      </c>
      <c r="E157" s="20">
        <v>22</v>
      </c>
      <c r="F157" s="68" t="s">
        <v>353</v>
      </c>
      <c r="G157" s="7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1:24" ht="33.75">
      <c r="A158" s="18" t="s">
        <v>366</v>
      </c>
      <c r="B158" s="18" t="s">
        <v>367</v>
      </c>
      <c r="C158" s="19" t="s">
        <v>76</v>
      </c>
      <c r="D158" s="19" t="s">
        <v>65</v>
      </c>
      <c r="E158" s="20">
        <v>30</v>
      </c>
      <c r="F158" s="68" t="s">
        <v>353</v>
      </c>
      <c r="G158" s="7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1:24" ht="33.75">
      <c r="A159" s="18" t="s">
        <v>368</v>
      </c>
      <c r="B159" s="18" t="s">
        <v>369</v>
      </c>
      <c r="C159" s="19" t="s">
        <v>76</v>
      </c>
      <c r="D159" s="19" t="s">
        <v>257</v>
      </c>
      <c r="E159" s="20">
        <v>30</v>
      </c>
      <c r="F159" s="68" t="s">
        <v>353</v>
      </c>
      <c r="G159" s="7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1:24" ht="33.75">
      <c r="A160" s="18" t="s">
        <v>370</v>
      </c>
      <c r="B160" s="18" t="s">
        <v>371</v>
      </c>
      <c r="C160" s="19" t="s">
        <v>76</v>
      </c>
      <c r="D160" s="19" t="s">
        <v>119</v>
      </c>
      <c r="E160" s="20">
        <v>45</v>
      </c>
      <c r="F160" s="68" t="s">
        <v>353</v>
      </c>
      <c r="G160" s="7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1:24" ht="33.75">
      <c r="A161" s="18" t="s">
        <v>372</v>
      </c>
      <c r="B161" s="18" t="s">
        <v>373</v>
      </c>
      <c r="C161" s="19" t="s">
        <v>76</v>
      </c>
      <c r="D161" s="19" t="s">
        <v>119</v>
      </c>
      <c r="E161" s="20">
        <v>6</v>
      </c>
      <c r="F161" s="68" t="s">
        <v>353</v>
      </c>
      <c r="G161" s="7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1:24" ht="33.75">
      <c r="A162" s="18" t="s">
        <v>374</v>
      </c>
      <c r="B162" s="18" t="s">
        <v>375</v>
      </c>
      <c r="C162" s="19" t="s">
        <v>76</v>
      </c>
      <c r="D162" s="19" t="s">
        <v>119</v>
      </c>
      <c r="E162" s="20">
        <v>6</v>
      </c>
      <c r="F162" s="68" t="s">
        <v>353</v>
      </c>
      <c r="G162" s="7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1:24" ht="38.25">
      <c r="A163" s="18" t="s">
        <v>376</v>
      </c>
      <c r="B163" s="18" t="s">
        <v>377</v>
      </c>
      <c r="C163" s="19" t="s">
        <v>378</v>
      </c>
      <c r="D163" s="19" t="s">
        <v>119</v>
      </c>
      <c r="E163" s="20">
        <v>15</v>
      </c>
      <c r="F163" s="68" t="s">
        <v>379</v>
      </c>
      <c r="G163" s="7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1:24" ht="33.75">
      <c r="A164" s="18" t="s">
        <v>380</v>
      </c>
      <c r="B164" s="18" t="s">
        <v>381</v>
      </c>
      <c r="C164" s="19" t="s">
        <v>76</v>
      </c>
      <c r="D164" s="19" t="s">
        <v>114</v>
      </c>
      <c r="E164" s="20">
        <v>4.5</v>
      </c>
      <c r="F164" s="68" t="s">
        <v>345</v>
      </c>
      <c r="G164" s="7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1:24" ht="33.75">
      <c r="A165" s="18" t="s">
        <v>382</v>
      </c>
      <c r="B165" s="18" t="s">
        <v>383</v>
      </c>
      <c r="C165" s="19" t="s">
        <v>76</v>
      </c>
      <c r="D165" s="19" t="s">
        <v>339</v>
      </c>
      <c r="E165" s="20">
        <v>36</v>
      </c>
      <c r="F165" s="68" t="s">
        <v>345</v>
      </c>
      <c r="G165" s="7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1:24" ht="12.75">
      <c r="A166" s="18" t="s">
        <v>384</v>
      </c>
      <c r="B166" s="57" t="s">
        <v>385</v>
      </c>
      <c r="C166" s="58"/>
      <c r="D166" s="58"/>
      <c r="E166" s="58"/>
      <c r="F166" s="59"/>
      <c r="G166" s="7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1:24" ht="45">
      <c r="A167" s="18" t="s">
        <v>386</v>
      </c>
      <c r="B167" s="18" t="s">
        <v>387</v>
      </c>
      <c r="C167" s="19" t="s">
        <v>76</v>
      </c>
      <c r="D167" s="19" t="s">
        <v>388</v>
      </c>
      <c r="E167" s="20">
        <v>220</v>
      </c>
      <c r="F167" s="68" t="s">
        <v>389</v>
      </c>
      <c r="G167" s="7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1:24" ht="45">
      <c r="A168" s="18" t="s">
        <v>390</v>
      </c>
      <c r="B168" s="18" t="s">
        <v>391</v>
      </c>
      <c r="C168" s="19" t="s">
        <v>76</v>
      </c>
      <c r="D168" s="19" t="s">
        <v>392</v>
      </c>
      <c r="E168" s="20">
        <v>220</v>
      </c>
      <c r="F168" s="68" t="s">
        <v>393</v>
      </c>
      <c r="G168" s="7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1:24" ht="38.25">
      <c r="A169" s="18" t="s">
        <v>394</v>
      </c>
      <c r="B169" s="18" t="s">
        <v>395</v>
      </c>
      <c r="C169" s="19" t="s">
        <v>76</v>
      </c>
      <c r="D169" s="19" t="s">
        <v>396</v>
      </c>
      <c r="E169" s="20">
        <v>220</v>
      </c>
      <c r="F169" s="68" t="s">
        <v>397</v>
      </c>
      <c r="G169" s="7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1:24" ht="45">
      <c r="A170" s="18" t="s">
        <v>398</v>
      </c>
      <c r="B170" s="18" t="s">
        <v>399</v>
      </c>
      <c r="C170" s="19" t="s">
        <v>76</v>
      </c>
      <c r="D170" s="19" t="s">
        <v>400</v>
      </c>
      <c r="E170" s="20">
        <v>220</v>
      </c>
      <c r="F170" s="68" t="s">
        <v>401</v>
      </c>
      <c r="G170" s="7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1:24" ht="38.25">
      <c r="A171" s="18" t="s">
        <v>402</v>
      </c>
      <c r="B171" s="18" t="s">
        <v>403</v>
      </c>
      <c r="C171" s="19" t="s">
        <v>76</v>
      </c>
      <c r="D171" s="19" t="s">
        <v>404</v>
      </c>
      <c r="E171" s="20">
        <v>220</v>
      </c>
      <c r="F171" s="68" t="s">
        <v>405</v>
      </c>
      <c r="G171" s="7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1:24" ht="38.25">
      <c r="A172" s="18" t="s">
        <v>406</v>
      </c>
      <c r="B172" s="18" t="s">
        <v>407</v>
      </c>
      <c r="C172" s="19" t="s">
        <v>76</v>
      </c>
      <c r="D172" s="19" t="s">
        <v>408</v>
      </c>
      <c r="E172" s="20">
        <v>15</v>
      </c>
      <c r="F172" s="68" t="s">
        <v>409</v>
      </c>
      <c r="G172" s="7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1:24" ht="33.75">
      <c r="A173" s="18" t="s">
        <v>410</v>
      </c>
      <c r="B173" s="18" t="s">
        <v>411</v>
      </c>
      <c r="C173" s="19" t="s">
        <v>76</v>
      </c>
      <c r="D173" s="19" t="s">
        <v>412</v>
      </c>
      <c r="E173" s="20">
        <v>220</v>
      </c>
      <c r="F173" s="68" t="s">
        <v>413</v>
      </c>
      <c r="G173" s="7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spans="1:24" ht="38.25">
      <c r="A174" s="18" t="s">
        <v>414</v>
      </c>
      <c r="B174" s="18" t="s">
        <v>415</v>
      </c>
      <c r="C174" s="19" t="s">
        <v>76</v>
      </c>
      <c r="D174" s="19" t="s">
        <v>416</v>
      </c>
      <c r="E174" s="20">
        <v>15</v>
      </c>
      <c r="F174" s="68" t="s">
        <v>417</v>
      </c>
      <c r="G174" s="7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spans="1:24" ht="25.5">
      <c r="A175" s="18" t="s">
        <v>418</v>
      </c>
      <c r="B175" s="18" t="s">
        <v>419</v>
      </c>
      <c r="C175" s="19" t="s">
        <v>76</v>
      </c>
      <c r="D175" s="19" t="s">
        <v>332</v>
      </c>
      <c r="E175" s="20">
        <v>220</v>
      </c>
      <c r="F175" s="68" t="s">
        <v>420</v>
      </c>
      <c r="G175" s="7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</row>
    <row r="176" spans="1:24" ht="45">
      <c r="A176" s="18" t="s">
        <v>421</v>
      </c>
      <c r="B176" s="18" t="s">
        <v>422</v>
      </c>
      <c r="C176" s="19" t="s">
        <v>76</v>
      </c>
      <c r="D176" s="19" t="s">
        <v>129</v>
      </c>
      <c r="E176" s="20">
        <v>80</v>
      </c>
      <c r="F176" s="68" t="s">
        <v>423</v>
      </c>
      <c r="G176" s="7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</row>
    <row r="177" spans="1:24" ht="45">
      <c r="A177" s="18" t="s">
        <v>424</v>
      </c>
      <c r="B177" s="18" t="s">
        <v>425</v>
      </c>
      <c r="C177" s="19" t="s">
        <v>426</v>
      </c>
      <c r="D177" s="19" t="s">
        <v>427</v>
      </c>
      <c r="E177" s="20">
        <v>6</v>
      </c>
      <c r="F177" s="68" t="s">
        <v>428</v>
      </c>
      <c r="G177" s="7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1:24" ht="25.5">
      <c r="A178" s="18" t="s">
        <v>429</v>
      </c>
      <c r="B178" s="18" t="s">
        <v>430</v>
      </c>
      <c r="C178" s="19" t="s">
        <v>64</v>
      </c>
      <c r="D178" s="19" t="s">
        <v>32</v>
      </c>
      <c r="E178" s="20">
        <v>3</v>
      </c>
      <c r="F178" s="68" t="s">
        <v>431</v>
      </c>
      <c r="G178" s="7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1:24" ht="33.75">
      <c r="A179" s="18" t="s">
        <v>432</v>
      </c>
      <c r="B179" s="18" t="s">
        <v>433</v>
      </c>
      <c r="C179" s="19" t="s">
        <v>64</v>
      </c>
      <c r="D179" s="19" t="s">
        <v>434</v>
      </c>
      <c r="E179" s="20">
        <v>2</v>
      </c>
      <c r="F179" s="68" t="s">
        <v>435</v>
      </c>
      <c r="G179" s="7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1:24" ht="45">
      <c r="A180" s="18" t="s">
        <v>436</v>
      </c>
      <c r="B180" s="18" t="s">
        <v>437</v>
      </c>
      <c r="C180" s="19" t="s">
        <v>76</v>
      </c>
      <c r="D180" s="19" t="s">
        <v>332</v>
      </c>
      <c r="E180" s="20">
        <v>3</v>
      </c>
      <c r="F180" s="68" t="s">
        <v>438</v>
      </c>
      <c r="G180" s="7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1:24" ht="38.25">
      <c r="A181" s="18" t="s">
        <v>439</v>
      </c>
      <c r="B181" s="18" t="s">
        <v>440</v>
      </c>
      <c r="C181" s="19" t="s">
        <v>76</v>
      </c>
      <c r="D181" s="19" t="s">
        <v>400</v>
      </c>
      <c r="E181" s="20">
        <v>400</v>
      </c>
      <c r="F181" s="68" t="s">
        <v>441</v>
      </c>
      <c r="G181" s="7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1:24" ht="33.75">
      <c r="A182" s="18" t="s">
        <v>442</v>
      </c>
      <c r="B182" s="18" t="s">
        <v>443</v>
      </c>
      <c r="C182" s="19" t="s">
        <v>76</v>
      </c>
      <c r="D182" s="19" t="s">
        <v>444</v>
      </c>
      <c r="E182" s="20">
        <v>15</v>
      </c>
      <c r="F182" s="68" t="s">
        <v>445</v>
      </c>
      <c r="G182" s="7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1:24" ht="45">
      <c r="A183" s="18" t="s">
        <v>446</v>
      </c>
      <c r="B183" s="18" t="s">
        <v>447</v>
      </c>
      <c r="C183" s="19" t="s">
        <v>76</v>
      </c>
      <c r="D183" s="19" t="s">
        <v>332</v>
      </c>
      <c r="E183" s="20">
        <v>200</v>
      </c>
      <c r="F183" s="68" t="s">
        <v>448</v>
      </c>
      <c r="G183" s="7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1:24" ht="15.75">
      <c r="A184" s="18">
        <v>3</v>
      </c>
      <c r="B184" s="60" t="s">
        <v>449</v>
      </c>
      <c r="C184" s="61"/>
      <c r="D184" s="61"/>
      <c r="E184" s="61"/>
      <c r="F184" s="62"/>
      <c r="G184" s="7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1:24" ht="25.5" customHeight="1">
      <c r="A185" s="18" t="s">
        <v>450</v>
      </c>
      <c r="B185" s="57" t="s">
        <v>451</v>
      </c>
      <c r="C185" s="58"/>
      <c r="D185" s="58"/>
      <c r="E185" s="58"/>
      <c r="F185" s="59"/>
      <c r="G185" s="7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1:24" ht="56.25">
      <c r="A186" s="18" t="s">
        <v>452</v>
      </c>
      <c r="B186" s="18" t="s">
        <v>453</v>
      </c>
      <c r="C186" s="19" t="s">
        <v>454</v>
      </c>
      <c r="D186" s="64" t="s">
        <v>618</v>
      </c>
      <c r="E186" s="20">
        <v>1</v>
      </c>
      <c r="F186" s="68" t="s">
        <v>455</v>
      </c>
      <c r="G186" s="7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1:24" ht="56.25">
      <c r="A187" s="18" t="s">
        <v>456</v>
      </c>
      <c r="B187" s="18" t="s">
        <v>457</v>
      </c>
      <c r="C187" s="19" t="s">
        <v>64</v>
      </c>
      <c r="D187" s="64" t="s">
        <v>618</v>
      </c>
      <c r="E187" s="20">
        <v>10</v>
      </c>
      <c r="F187" s="68" t="s">
        <v>455</v>
      </c>
      <c r="G187" s="7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  <row r="188" spans="1:24" ht="12.75">
      <c r="A188" s="18" t="s">
        <v>458</v>
      </c>
      <c r="B188" s="57" t="s">
        <v>459</v>
      </c>
      <c r="C188" s="58"/>
      <c r="D188" s="58"/>
      <c r="E188" s="58"/>
      <c r="F188" s="59"/>
      <c r="G188" s="7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1:24" ht="38.25">
      <c r="A189" s="18" t="s">
        <v>460</v>
      </c>
      <c r="B189" s="18" t="s">
        <v>461</v>
      </c>
      <c r="C189" s="19" t="s">
        <v>462</v>
      </c>
      <c r="D189" s="64" t="s">
        <v>618</v>
      </c>
      <c r="E189" s="20">
        <v>4</v>
      </c>
      <c r="F189" s="68" t="s">
        <v>464</v>
      </c>
      <c r="G189" s="7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spans="1:24" ht="56.25">
      <c r="A190" s="18" t="s">
        <v>465</v>
      </c>
      <c r="B190" s="18" t="s">
        <v>466</v>
      </c>
      <c r="C190" s="19" t="s">
        <v>165</v>
      </c>
      <c r="D190" s="64" t="s">
        <v>618</v>
      </c>
      <c r="E190" s="20">
        <v>1</v>
      </c>
      <c r="F190" s="68" t="s">
        <v>467</v>
      </c>
      <c r="G190" s="7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spans="1:24" ht="33.75">
      <c r="A191" s="18" t="s">
        <v>468</v>
      </c>
      <c r="B191" s="18" t="s">
        <v>469</v>
      </c>
      <c r="C191" s="19" t="s">
        <v>470</v>
      </c>
      <c r="D191" s="64" t="s">
        <v>618</v>
      </c>
      <c r="E191" s="20">
        <v>4</v>
      </c>
      <c r="F191" s="68" t="s">
        <v>471</v>
      </c>
      <c r="G191" s="7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1:24" ht="38.25">
      <c r="A192" s="18" t="s">
        <v>472</v>
      </c>
      <c r="B192" s="18" t="s">
        <v>473</v>
      </c>
      <c r="C192" s="19" t="s">
        <v>462</v>
      </c>
      <c r="D192" s="64" t="s">
        <v>618</v>
      </c>
      <c r="E192" s="20">
        <v>2</v>
      </c>
      <c r="F192" s="68" t="s">
        <v>474</v>
      </c>
      <c r="G192" s="7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</row>
    <row r="193" spans="1:24" ht="33.75">
      <c r="A193" s="18" t="s">
        <v>475</v>
      </c>
      <c r="B193" s="18" t="s">
        <v>476</v>
      </c>
      <c r="C193" s="19" t="s">
        <v>470</v>
      </c>
      <c r="D193" s="64" t="s">
        <v>618</v>
      </c>
      <c r="E193" s="20">
        <v>1</v>
      </c>
      <c r="F193" s="68" t="s">
        <v>471</v>
      </c>
      <c r="G193" s="7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  <row r="194" spans="1:24" ht="33.75">
      <c r="A194" s="18" t="s">
        <v>477</v>
      </c>
      <c r="B194" s="18" t="s">
        <v>478</v>
      </c>
      <c r="C194" s="19" t="s">
        <v>470</v>
      </c>
      <c r="D194" s="64" t="s">
        <v>618</v>
      </c>
      <c r="E194" s="20">
        <v>1</v>
      </c>
      <c r="F194" s="68" t="s">
        <v>471</v>
      </c>
      <c r="G194" s="7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</row>
    <row r="195" spans="1:24" ht="33.75">
      <c r="A195" s="18" t="s">
        <v>479</v>
      </c>
      <c r="B195" s="18" t="s">
        <v>480</v>
      </c>
      <c r="C195" s="19" t="s">
        <v>481</v>
      </c>
      <c r="D195" s="64" t="s">
        <v>618</v>
      </c>
      <c r="E195" s="20">
        <v>5</v>
      </c>
      <c r="F195" s="68" t="s">
        <v>482</v>
      </c>
      <c r="G195" s="7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spans="1:24" ht="12.75">
      <c r="A196" s="18" t="s">
        <v>483</v>
      </c>
      <c r="B196" s="57" t="s">
        <v>484</v>
      </c>
      <c r="C196" s="58"/>
      <c r="D196" s="58"/>
      <c r="E196" s="58"/>
      <c r="F196" s="59"/>
      <c r="G196" s="7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</row>
    <row r="197" spans="1:24" ht="38.25">
      <c r="A197" s="18" t="s">
        <v>485</v>
      </c>
      <c r="B197" s="18" t="s">
        <v>486</v>
      </c>
      <c r="C197" s="19" t="s">
        <v>462</v>
      </c>
      <c r="D197" s="64" t="s">
        <v>618</v>
      </c>
      <c r="E197" s="20">
        <v>6</v>
      </c>
      <c r="F197" s="68" t="s">
        <v>464</v>
      </c>
      <c r="G197" s="7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spans="1:24" ht="56.25">
      <c r="A198" s="18" t="s">
        <v>487</v>
      </c>
      <c r="B198" s="18" t="s">
        <v>488</v>
      </c>
      <c r="C198" s="19" t="s">
        <v>165</v>
      </c>
      <c r="D198" s="64" t="s">
        <v>618</v>
      </c>
      <c r="E198" s="20">
        <v>1</v>
      </c>
      <c r="F198" s="68" t="s">
        <v>467</v>
      </c>
      <c r="G198" s="7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spans="1:24" ht="33.75">
      <c r="A199" s="18" t="s">
        <v>489</v>
      </c>
      <c r="B199" s="18" t="s">
        <v>469</v>
      </c>
      <c r="C199" s="19" t="s">
        <v>470</v>
      </c>
      <c r="D199" s="64" t="s">
        <v>618</v>
      </c>
      <c r="E199" s="20">
        <v>8</v>
      </c>
      <c r="F199" s="68" t="s">
        <v>471</v>
      </c>
      <c r="G199" s="7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</row>
    <row r="200" spans="1:24" ht="33.75">
      <c r="A200" s="18" t="s">
        <v>490</v>
      </c>
      <c r="B200" s="18" t="s">
        <v>491</v>
      </c>
      <c r="C200" s="19" t="s">
        <v>481</v>
      </c>
      <c r="D200" s="64" t="s">
        <v>618</v>
      </c>
      <c r="E200" s="20">
        <v>6</v>
      </c>
      <c r="F200" s="68" t="s">
        <v>492</v>
      </c>
      <c r="G200" s="7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</row>
    <row r="201" spans="1:24" ht="33.75">
      <c r="A201" s="18" t="s">
        <v>493</v>
      </c>
      <c r="B201" s="18" t="s">
        <v>478</v>
      </c>
      <c r="C201" s="19" t="s">
        <v>470</v>
      </c>
      <c r="D201" s="64" t="s">
        <v>618</v>
      </c>
      <c r="E201" s="20">
        <v>6</v>
      </c>
      <c r="F201" s="68" t="s">
        <v>471</v>
      </c>
      <c r="G201" s="7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</row>
    <row r="202" spans="1:24" ht="33.75">
      <c r="A202" s="18" t="s">
        <v>494</v>
      </c>
      <c r="B202" s="18" t="s">
        <v>469</v>
      </c>
      <c r="C202" s="19" t="s">
        <v>470</v>
      </c>
      <c r="D202" s="64" t="s">
        <v>618</v>
      </c>
      <c r="E202" s="20">
        <v>6</v>
      </c>
      <c r="F202" s="68" t="s">
        <v>471</v>
      </c>
      <c r="G202" s="7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</row>
    <row r="203" spans="1:24" ht="33.75">
      <c r="A203" s="18" t="s">
        <v>495</v>
      </c>
      <c r="B203" s="18" t="s">
        <v>480</v>
      </c>
      <c r="C203" s="19" t="s">
        <v>64</v>
      </c>
      <c r="D203" s="64" t="s">
        <v>618</v>
      </c>
      <c r="E203" s="20">
        <v>5</v>
      </c>
      <c r="F203" s="68" t="s">
        <v>496</v>
      </c>
      <c r="G203" s="7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</row>
    <row r="204" spans="1:24" ht="12.75">
      <c r="A204" s="18" t="s">
        <v>497</v>
      </c>
      <c r="B204" s="57" t="s">
        <v>498</v>
      </c>
      <c r="C204" s="58"/>
      <c r="D204" s="58"/>
      <c r="E204" s="58"/>
      <c r="F204" s="59"/>
      <c r="G204" s="7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</row>
    <row r="205" spans="1:24" ht="38.25">
      <c r="A205" s="18" t="s">
        <v>499</v>
      </c>
      <c r="B205" s="18" t="s">
        <v>500</v>
      </c>
      <c r="C205" s="19" t="s">
        <v>462</v>
      </c>
      <c r="D205" s="64" t="s">
        <v>618</v>
      </c>
      <c r="E205" s="20">
        <v>1</v>
      </c>
      <c r="F205" s="68" t="s">
        <v>474</v>
      </c>
      <c r="G205" s="7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</row>
    <row r="206" spans="1:24" ht="38.25">
      <c r="A206" s="18" t="s">
        <v>501</v>
      </c>
      <c r="B206" s="18" t="s">
        <v>502</v>
      </c>
      <c r="C206" s="19" t="s">
        <v>462</v>
      </c>
      <c r="D206" s="64" t="s">
        <v>618</v>
      </c>
      <c r="E206" s="20">
        <v>1</v>
      </c>
      <c r="F206" s="68" t="s">
        <v>503</v>
      </c>
      <c r="G206" s="7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</row>
    <row r="207" spans="1:24" ht="38.25">
      <c r="A207" s="18" t="s">
        <v>504</v>
      </c>
      <c r="B207" s="18" t="s">
        <v>505</v>
      </c>
      <c r="C207" s="19" t="s">
        <v>506</v>
      </c>
      <c r="D207" s="64" t="s">
        <v>618</v>
      </c>
      <c r="E207" s="20">
        <v>3</v>
      </c>
      <c r="F207" s="68" t="s">
        <v>507</v>
      </c>
      <c r="G207" s="7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</row>
    <row r="208" spans="1:24" ht="33.75">
      <c r="A208" s="18" t="s">
        <v>508</v>
      </c>
      <c r="B208" s="18" t="s">
        <v>509</v>
      </c>
      <c r="C208" s="19" t="s">
        <v>470</v>
      </c>
      <c r="D208" s="64" t="s">
        <v>618</v>
      </c>
      <c r="E208" s="20">
        <v>2</v>
      </c>
      <c r="F208" s="68" t="s">
        <v>471</v>
      </c>
      <c r="G208" s="7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</row>
    <row r="209" spans="1:24" ht="51">
      <c r="A209" s="18" t="s">
        <v>510</v>
      </c>
      <c r="B209" s="18" t="s">
        <v>511</v>
      </c>
      <c r="C209" s="19" t="s">
        <v>64</v>
      </c>
      <c r="D209" s="64" t="s">
        <v>618</v>
      </c>
      <c r="E209" s="20">
        <v>3</v>
      </c>
      <c r="F209" s="68" t="s">
        <v>512</v>
      </c>
      <c r="G209" s="7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</row>
    <row r="210" spans="1:24" ht="51">
      <c r="A210" s="18" t="s">
        <v>513</v>
      </c>
      <c r="B210" s="18" t="s">
        <v>514</v>
      </c>
      <c r="C210" s="19" t="s">
        <v>64</v>
      </c>
      <c r="D210" s="64" t="s">
        <v>618</v>
      </c>
      <c r="E210" s="20">
        <v>3</v>
      </c>
      <c r="F210" s="68" t="s">
        <v>512</v>
      </c>
      <c r="G210" s="7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</row>
    <row r="211" spans="1:24" ht="12.75">
      <c r="A211" s="18" t="s">
        <v>515</v>
      </c>
      <c r="B211" s="57" t="s">
        <v>516</v>
      </c>
      <c r="C211" s="58"/>
      <c r="D211" s="58"/>
      <c r="E211" s="58"/>
      <c r="F211" s="59"/>
      <c r="G211" s="7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</row>
    <row r="212" spans="1:24" ht="33.75">
      <c r="A212" s="18" t="s">
        <v>517</v>
      </c>
      <c r="B212" s="18" t="s">
        <v>518</v>
      </c>
      <c r="C212" s="19" t="s">
        <v>64</v>
      </c>
      <c r="D212" s="64" t="s">
        <v>618</v>
      </c>
      <c r="E212" s="20">
        <v>4</v>
      </c>
      <c r="F212" s="68" t="s">
        <v>519</v>
      </c>
      <c r="G212" s="7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</row>
    <row r="213" spans="1:24" ht="33.75">
      <c r="A213" s="18" t="s">
        <v>520</v>
      </c>
      <c r="B213" s="18" t="s">
        <v>521</v>
      </c>
      <c r="C213" s="19" t="s">
        <v>64</v>
      </c>
      <c r="D213" s="64" t="s">
        <v>618</v>
      </c>
      <c r="E213" s="20">
        <v>10</v>
      </c>
      <c r="F213" s="68" t="s">
        <v>522</v>
      </c>
      <c r="G213" s="7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</row>
    <row r="214" spans="1:24" ht="56.25">
      <c r="A214" s="18" t="s">
        <v>523</v>
      </c>
      <c r="B214" s="18" t="s">
        <v>524</v>
      </c>
      <c r="C214" s="19" t="s">
        <v>165</v>
      </c>
      <c r="D214" s="64" t="s">
        <v>618</v>
      </c>
      <c r="E214" s="20">
        <v>1</v>
      </c>
      <c r="F214" s="68" t="s">
        <v>525</v>
      </c>
      <c r="G214" s="7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</row>
    <row r="215" spans="1:24" ht="38.25">
      <c r="A215" s="18" t="s">
        <v>526</v>
      </c>
      <c r="B215" s="18" t="s">
        <v>527</v>
      </c>
      <c r="C215" s="19" t="s">
        <v>481</v>
      </c>
      <c r="D215" s="64" t="s">
        <v>618</v>
      </c>
      <c r="E215" s="20">
        <v>4</v>
      </c>
      <c r="F215" s="68" t="s">
        <v>528</v>
      </c>
      <c r="G215" s="7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</row>
    <row r="216" spans="1:24" ht="25.5" customHeight="1">
      <c r="A216" s="18" t="s">
        <v>529</v>
      </c>
      <c r="B216" s="57" t="s">
        <v>530</v>
      </c>
      <c r="C216" s="58"/>
      <c r="D216" s="58"/>
      <c r="E216" s="58"/>
      <c r="F216" s="59"/>
      <c r="G216" s="7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spans="1:24" ht="33.75">
      <c r="A217" s="18" t="s">
        <v>531</v>
      </c>
      <c r="B217" s="18" t="s">
        <v>532</v>
      </c>
      <c r="C217" s="19" t="s">
        <v>85</v>
      </c>
      <c r="D217" s="64" t="s">
        <v>618</v>
      </c>
      <c r="E217" s="20">
        <v>7</v>
      </c>
      <c r="F217" s="68" t="s">
        <v>311</v>
      </c>
      <c r="G217" s="7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</row>
    <row r="218" spans="1:24" ht="33.75">
      <c r="A218" s="18" t="s">
        <v>533</v>
      </c>
      <c r="B218" s="18" t="s">
        <v>534</v>
      </c>
      <c r="C218" s="19" t="s">
        <v>64</v>
      </c>
      <c r="D218" s="64" t="s">
        <v>618</v>
      </c>
      <c r="E218" s="20">
        <v>45</v>
      </c>
      <c r="F218" s="68" t="s">
        <v>311</v>
      </c>
      <c r="G218" s="7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</row>
    <row r="219" spans="1:24" ht="33.75">
      <c r="A219" s="18" t="s">
        <v>535</v>
      </c>
      <c r="B219" s="18" t="s">
        <v>536</v>
      </c>
      <c r="C219" s="19" t="s">
        <v>64</v>
      </c>
      <c r="D219" s="64" t="s">
        <v>618</v>
      </c>
      <c r="E219" s="20">
        <v>6</v>
      </c>
      <c r="F219" s="68" t="s">
        <v>311</v>
      </c>
      <c r="G219" s="7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</row>
    <row r="220" spans="1:24" ht="33.75">
      <c r="A220" s="18" t="s">
        <v>537</v>
      </c>
      <c r="B220" s="18" t="s">
        <v>538</v>
      </c>
      <c r="C220" s="19" t="s">
        <v>64</v>
      </c>
      <c r="D220" s="64" t="s">
        <v>618</v>
      </c>
      <c r="E220" s="20">
        <v>5</v>
      </c>
      <c r="F220" s="68" t="s">
        <v>311</v>
      </c>
      <c r="G220" s="7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</row>
    <row r="221" spans="1:24" ht="15.75">
      <c r="A221" s="18">
        <v>4</v>
      </c>
      <c r="B221" s="60" t="s">
        <v>539</v>
      </c>
      <c r="C221" s="61"/>
      <c r="D221" s="61"/>
      <c r="E221" s="61"/>
      <c r="F221" s="62"/>
      <c r="G221" s="7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</row>
    <row r="222" spans="1:24" ht="12.75">
      <c r="A222" s="18" t="s">
        <v>540</v>
      </c>
      <c r="B222" s="57" t="s">
        <v>541</v>
      </c>
      <c r="C222" s="58"/>
      <c r="D222" s="58"/>
      <c r="E222" s="58"/>
      <c r="F222" s="59"/>
      <c r="G222" s="7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spans="1:24" ht="45">
      <c r="A223" s="18" t="s">
        <v>542</v>
      </c>
      <c r="B223" s="18" t="s">
        <v>543</v>
      </c>
      <c r="C223" s="19" t="s">
        <v>64</v>
      </c>
      <c r="D223" s="66" t="s">
        <v>617</v>
      </c>
      <c r="E223" s="20">
        <v>3</v>
      </c>
      <c r="F223" s="68" t="s">
        <v>583</v>
      </c>
      <c r="G223" s="7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4" spans="1:24" ht="45">
      <c r="A224" s="18" t="s">
        <v>614</v>
      </c>
      <c r="B224" s="18" t="s">
        <v>581</v>
      </c>
      <c r="C224" s="19" t="s">
        <v>582</v>
      </c>
      <c r="D224" s="66" t="s">
        <v>617</v>
      </c>
      <c r="E224" s="20">
        <v>1</v>
      </c>
      <c r="F224" s="68" t="s">
        <v>583</v>
      </c>
      <c r="G224" s="7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</row>
    <row r="225" spans="1:24" ht="12.75">
      <c r="A225" s="18" t="s">
        <v>545</v>
      </c>
      <c r="B225" s="57" t="s">
        <v>546</v>
      </c>
      <c r="C225" s="58"/>
      <c r="D225" s="58"/>
      <c r="E225" s="58"/>
      <c r="F225" s="59"/>
      <c r="G225" s="7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</row>
    <row r="226" spans="1:24" ht="45">
      <c r="A226" s="18" t="s">
        <v>547</v>
      </c>
      <c r="B226" s="18" t="s">
        <v>548</v>
      </c>
      <c r="C226" s="19" t="s">
        <v>64</v>
      </c>
      <c r="D226" s="66" t="s">
        <v>617</v>
      </c>
      <c r="E226" s="20">
        <v>5</v>
      </c>
      <c r="F226" s="68" t="s">
        <v>549</v>
      </c>
      <c r="G226" s="7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</row>
    <row r="227" spans="1:24" ht="51">
      <c r="A227" s="18" t="s">
        <v>550</v>
      </c>
      <c r="B227" s="18" t="s">
        <v>551</v>
      </c>
      <c r="C227" s="64" t="s">
        <v>161</v>
      </c>
      <c r="D227" s="66" t="s">
        <v>617</v>
      </c>
      <c r="E227" s="20">
        <v>4</v>
      </c>
      <c r="F227" s="68" t="s">
        <v>552</v>
      </c>
      <c r="G227" s="7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spans="1:24" ht="12.75">
      <c r="A228" s="18" t="s">
        <v>553</v>
      </c>
      <c r="B228" s="57" t="s">
        <v>554</v>
      </c>
      <c r="C228" s="58"/>
      <c r="D228" s="58"/>
      <c r="E228" s="58"/>
      <c r="F228" s="59"/>
      <c r="G228" s="7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spans="1:24" ht="51">
      <c r="A229" s="18" t="s">
        <v>555</v>
      </c>
      <c r="B229" s="18" t="s">
        <v>556</v>
      </c>
      <c r="C229" s="64" t="s">
        <v>161</v>
      </c>
      <c r="D229" s="66" t="s">
        <v>617</v>
      </c>
      <c r="E229" s="20">
        <v>3</v>
      </c>
      <c r="F229" s="68" t="s">
        <v>557</v>
      </c>
      <c r="G229" s="7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1:24" ht="12.75">
      <c r="A230" s="18" t="s">
        <v>558</v>
      </c>
      <c r="B230" s="57" t="s">
        <v>564</v>
      </c>
      <c r="C230" s="58"/>
      <c r="D230" s="58"/>
      <c r="E230" s="58"/>
      <c r="F230" s="59"/>
      <c r="G230" s="7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</row>
    <row r="231" spans="1:24" ht="51">
      <c r="A231" s="18" t="s">
        <v>560</v>
      </c>
      <c r="B231" s="18" t="s">
        <v>566</v>
      </c>
      <c r="C231" s="64" t="s">
        <v>161</v>
      </c>
      <c r="D231" s="66" t="s">
        <v>617</v>
      </c>
      <c r="E231" s="20">
        <v>2</v>
      </c>
      <c r="F231" s="68" t="s">
        <v>567</v>
      </c>
      <c r="G231" s="7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</row>
    <row r="236" ht="18">
      <c r="A236" s="63" t="s">
        <v>615</v>
      </c>
    </row>
  </sheetData>
  <sheetProtection/>
  <mergeCells count="56">
    <mergeCell ref="B221:F221"/>
    <mergeCell ref="B222:F222"/>
    <mergeCell ref="B225:F225"/>
    <mergeCell ref="B228:F228"/>
    <mergeCell ref="B230:F230"/>
    <mergeCell ref="B60:F60"/>
    <mergeCell ref="B185:F185"/>
    <mergeCell ref="B188:F188"/>
    <mergeCell ref="B196:F196"/>
    <mergeCell ref="B204:F204"/>
    <mergeCell ref="B211:F211"/>
    <mergeCell ref="B216:F216"/>
    <mergeCell ref="B120:F120"/>
    <mergeCell ref="B133:F133"/>
    <mergeCell ref="B142:F142"/>
    <mergeCell ref="B144:F144"/>
    <mergeCell ref="B166:F166"/>
    <mergeCell ref="B184:F184"/>
    <mergeCell ref="B74:F74"/>
    <mergeCell ref="B78:F78"/>
    <mergeCell ref="B87:F87"/>
    <mergeCell ref="B96:F96"/>
    <mergeCell ref="B102:F102"/>
    <mergeCell ref="B108:F108"/>
    <mergeCell ref="B30:F30"/>
    <mergeCell ref="B32:F32"/>
    <mergeCell ref="B47:F47"/>
    <mergeCell ref="B54:F54"/>
    <mergeCell ref="B62:F62"/>
    <mergeCell ref="B64:F64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2:F12"/>
    <mergeCell ref="B13:E13"/>
    <mergeCell ref="B14:E14"/>
    <mergeCell ref="B15:E15"/>
    <mergeCell ref="B16:E16"/>
    <mergeCell ref="B17:E17"/>
    <mergeCell ref="A8:F8"/>
    <mergeCell ref="A9:F9"/>
    <mergeCell ref="A10:F10"/>
    <mergeCell ref="A1:B4"/>
    <mergeCell ref="D1:F4"/>
    <mergeCell ref="A5:B6"/>
    <mergeCell ref="D6:F7"/>
    <mergeCell ref="A11:F11"/>
  </mergeCells>
  <printOptions/>
  <pageMargins left="0.4166666666666667" right="0.1388888888888889" top="0.75" bottom="0.75" header="0.3" footer="0.3"/>
  <pageSetup horizontalDpi="180" verticalDpi="18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Z2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1" customWidth="1"/>
    <col min="2" max="2" width="35.8515625" style="1" customWidth="1"/>
    <col min="3" max="3" width="12.140625" style="1" customWidth="1"/>
    <col min="4" max="4" width="15.7109375" style="1" bestFit="1" customWidth="1"/>
    <col min="5" max="5" width="11.8515625" style="1" customWidth="1"/>
    <col min="6" max="6" width="13.421875" style="1" customWidth="1"/>
    <col min="7" max="7" width="12.00390625" style="1" customWidth="1"/>
    <col min="8" max="8" width="27.28125" style="1" customWidth="1"/>
    <col min="9" max="9" width="9.140625" style="1" customWidth="1"/>
    <col min="10" max="16384" width="9.140625" style="1" customWidth="1"/>
  </cols>
  <sheetData>
    <row r="2" spans="1:8" ht="12.75">
      <c r="A2" s="5" t="s">
        <v>8</v>
      </c>
      <c r="B2" s="6"/>
      <c r="H2" s="5" t="s">
        <v>18</v>
      </c>
    </row>
    <row r="3" spans="1:8" ht="12.75">
      <c r="A3" s="5" t="s">
        <v>7</v>
      </c>
      <c r="B3" s="6"/>
      <c r="H3" s="5" t="s">
        <v>19</v>
      </c>
    </row>
    <row r="4" spans="1:8" ht="12.75">
      <c r="A4" s="5" t="s">
        <v>6</v>
      </c>
      <c r="B4" s="6"/>
      <c r="H4" s="5" t="s">
        <v>20</v>
      </c>
    </row>
    <row r="5" spans="1:2" ht="12.75">
      <c r="A5" s="5"/>
      <c r="B5" s="5"/>
    </row>
    <row r="6" spans="1:2" ht="15">
      <c r="A6"/>
      <c r="B6" s="5"/>
    </row>
    <row r="7" spans="1:2" ht="12.75">
      <c r="A7" s="5"/>
      <c r="B7" s="5"/>
    </row>
    <row r="8" spans="1:9" ht="15">
      <c r="A8" s="22" t="s">
        <v>5</v>
      </c>
      <c r="B8" s="22"/>
      <c r="C8" s="22"/>
      <c r="D8" s="22"/>
      <c r="E8" s="22"/>
      <c r="F8" s="22"/>
      <c r="G8" s="22"/>
      <c r="H8" s="22"/>
      <c r="I8" s="12"/>
    </row>
    <row r="9" spans="1:9" ht="15">
      <c r="A9" s="22" t="s">
        <v>11</v>
      </c>
      <c r="B9" s="22"/>
      <c r="C9" s="22"/>
      <c r="D9" s="22"/>
      <c r="E9" s="22"/>
      <c r="F9" s="22"/>
      <c r="G9" s="22"/>
      <c r="H9" s="22"/>
      <c r="I9" s="12"/>
    </row>
    <row r="10" spans="1:9" ht="15">
      <c r="A10" s="22" t="s">
        <v>14</v>
      </c>
      <c r="B10" s="22"/>
      <c r="C10" s="22"/>
      <c r="D10" s="22"/>
      <c r="E10" s="22"/>
      <c r="F10" s="22"/>
      <c r="G10" s="22"/>
      <c r="H10" s="22"/>
      <c r="I10" s="12"/>
    </row>
    <row r="11" spans="1:2" ht="12.75">
      <c r="A11" s="9"/>
      <c r="B11" s="9"/>
    </row>
    <row r="12" spans="1:9" ht="12.75">
      <c r="A12" s="23" t="s">
        <v>21</v>
      </c>
      <c r="B12" s="24"/>
      <c r="C12" s="24"/>
      <c r="D12" s="24"/>
      <c r="E12" s="24"/>
      <c r="F12" s="24"/>
      <c r="G12" s="24"/>
      <c r="H12" s="24"/>
      <c r="I12" s="2"/>
    </row>
    <row r="13" spans="1:9" ht="12.75">
      <c r="A13" s="24" t="s">
        <v>4</v>
      </c>
      <c r="B13" s="24"/>
      <c r="C13" s="24"/>
      <c r="D13" s="24"/>
      <c r="E13" s="24"/>
      <c r="F13" s="24"/>
      <c r="G13" s="24"/>
      <c r="H13" s="24"/>
      <c r="I13" s="2"/>
    </row>
    <row r="14" spans="1:9" ht="12.75">
      <c r="A14" s="7"/>
      <c r="B14" s="7"/>
      <c r="C14" s="13"/>
      <c r="D14" s="13"/>
      <c r="E14" s="14"/>
      <c r="F14" s="8"/>
      <c r="G14" s="8"/>
      <c r="H14" s="7"/>
      <c r="I14" s="7"/>
    </row>
    <row r="15" spans="1:9" s="3" customFormat="1" ht="25.5" customHeight="1">
      <c r="A15" s="15" t="s">
        <v>3</v>
      </c>
      <c r="B15" s="4" t="s">
        <v>12</v>
      </c>
      <c r="C15" s="4" t="s">
        <v>15</v>
      </c>
      <c r="D15" s="15" t="s">
        <v>16</v>
      </c>
      <c r="E15" s="11" t="s">
        <v>17</v>
      </c>
      <c r="F15" s="4" t="s">
        <v>10</v>
      </c>
      <c r="G15" s="4" t="s">
        <v>13</v>
      </c>
      <c r="H15" s="4" t="s">
        <v>9</v>
      </c>
      <c r="I15" s="10"/>
    </row>
    <row r="16" spans="1:26" s="3" customFormat="1" ht="12.75">
      <c r="A16" s="17" t="s">
        <v>22</v>
      </c>
      <c r="B16" s="18"/>
      <c r="C16" s="19"/>
      <c r="D16" s="19"/>
      <c r="E16" s="20"/>
      <c r="F16" s="21"/>
      <c r="G16" s="21"/>
      <c r="H16" s="18"/>
      <c r="I16" s="7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2.75">
      <c r="A17" s="17" t="s">
        <v>23</v>
      </c>
      <c r="B17" s="18"/>
      <c r="C17" s="19"/>
      <c r="D17" s="19"/>
      <c r="E17" s="20"/>
      <c r="F17" s="21">
        <f>SUM(F19:F228)/3+F18</f>
        <v>1214840.790061963</v>
      </c>
      <c r="G17" s="21">
        <f>SUM(G19:G228)/3+G18</f>
        <v>17.876873124697802</v>
      </c>
      <c r="H17" s="18"/>
      <c r="I17" s="7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2.75">
      <c r="A18" s="18">
        <v>1</v>
      </c>
      <c r="B18" s="18" t="s">
        <v>24</v>
      </c>
      <c r="C18" s="19"/>
      <c r="D18" s="19"/>
      <c r="E18" s="20"/>
      <c r="F18" s="21">
        <v>254275.716958918</v>
      </c>
      <c r="G18" s="21">
        <f>F18/5663/12</f>
        <v>3.741769924052593</v>
      </c>
      <c r="H18" s="18"/>
      <c r="I18" s="7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2.75">
      <c r="A19" s="17" t="s">
        <v>25</v>
      </c>
      <c r="B19" s="18"/>
      <c r="C19" s="19"/>
      <c r="D19" s="19"/>
      <c r="E19" s="20"/>
      <c r="F19" s="21"/>
      <c r="G19" s="21"/>
      <c r="H19" s="18"/>
      <c r="I19" s="7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5.5">
      <c r="A20" s="18">
        <v>2</v>
      </c>
      <c r="B20" s="18" t="s">
        <v>26</v>
      </c>
      <c r="C20" s="19"/>
      <c r="D20" s="19"/>
      <c r="E20" s="20"/>
      <c r="F20" s="21">
        <f>SUM(F21:F172)/2</f>
        <v>774543.5010205173</v>
      </c>
      <c r="G20" s="21">
        <f>SUM(G21:G172)/2</f>
        <v>11.39772059892457</v>
      </c>
      <c r="H20" s="18"/>
      <c r="I20" s="7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2.75">
      <c r="A21" s="18" t="s">
        <v>27</v>
      </c>
      <c r="B21" s="18" t="s">
        <v>28</v>
      </c>
      <c r="C21" s="19"/>
      <c r="D21" s="19"/>
      <c r="E21" s="20"/>
      <c r="F21" s="21">
        <f>SUM(F22:F35)</f>
        <v>28252.05617122578</v>
      </c>
      <c r="G21" s="21">
        <f>SUM(G22:G35)</f>
        <v>0.4157404227915977</v>
      </c>
      <c r="H21" s="18"/>
      <c r="I21" s="7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63.75">
      <c r="A22" s="18" t="s">
        <v>29</v>
      </c>
      <c r="B22" s="18" t="s">
        <v>30</v>
      </c>
      <c r="C22" s="19" t="s">
        <v>31</v>
      </c>
      <c r="D22" s="19" t="s">
        <v>32</v>
      </c>
      <c r="E22" s="20">
        <v>5663</v>
      </c>
      <c r="F22" s="21">
        <v>1524.5068483159</v>
      </c>
      <c r="G22" s="21">
        <v>0.0224337343033125</v>
      </c>
      <c r="H22" s="18" t="s">
        <v>33</v>
      </c>
      <c r="I22" s="7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63.75">
      <c r="A23" s="18" t="s">
        <v>34</v>
      </c>
      <c r="B23" s="18" t="s">
        <v>35</v>
      </c>
      <c r="C23" s="19" t="s">
        <v>31</v>
      </c>
      <c r="D23" s="19" t="s">
        <v>32</v>
      </c>
      <c r="E23" s="20">
        <v>5663</v>
      </c>
      <c r="F23" s="21">
        <v>2497.70415782752</v>
      </c>
      <c r="G23" s="21">
        <v>0.0367547259672071</v>
      </c>
      <c r="H23" s="18" t="s">
        <v>33</v>
      </c>
      <c r="I23" s="7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63.75">
      <c r="A24" s="18" t="s">
        <v>36</v>
      </c>
      <c r="B24" s="18" t="s">
        <v>37</v>
      </c>
      <c r="C24" s="19" t="s">
        <v>31</v>
      </c>
      <c r="D24" s="19" t="s">
        <v>32</v>
      </c>
      <c r="E24" s="20">
        <v>5663</v>
      </c>
      <c r="F24" s="21">
        <v>3584.29999627158</v>
      </c>
      <c r="G24" s="21">
        <v>0.0527444228069866</v>
      </c>
      <c r="H24" s="18" t="s">
        <v>33</v>
      </c>
      <c r="I24" s="7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63.75">
      <c r="A25" s="18" t="s">
        <v>38</v>
      </c>
      <c r="B25" s="18" t="s">
        <v>39</v>
      </c>
      <c r="C25" s="19" t="s">
        <v>31</v>
      </c>
      <c r="D25" s="19" t="s">
        <v>32</v>
      </c>
      <c r="E25" s="20">
        <v>5663</v>
      </c>
      <c r="F25" s="21">
        <v>2302.21198222984</v>
      </c>
      <c r="G25" s="21">
        <v>0.0338779796078321</v>
      </c>
      <c r="H25" s="18" t="s">
        <v>33</v>
      </c>
      <c r="I25" s="7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63.75">
      <c r="A26" s="18" t="s">
        <v>40</v>
      </c>
      <c r="B26" s="18" t="s">
        <v>41</v>
      </c>
      <c r="C26" s="19" t="s">
        <v>31</v>
      </c>
      <c r="D26" s="19" t="s">
        <v>32</v>
      </c>
      <c r="E26" s="20">
        <v>5663</v>
      </c>
      <c r="F26" s="21">
        <v>1178.21067308744</v>
      </c>
      <c r="G26" s="21">
        <v>0.017337846151737</v>
      </c>
      <c r="H26" s="18" t="s">
        <v>33</v>
      </c>
      <c r="I26" s="7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63.75">
      <c r="A27" s="18" t="s">
        <v>42</v>
      </c>
      <c r="B27" s="18" t="s">
        <v>43</v>
      </c>
      <c r="C27" s="19" t="s">
        <v>31</v>
      </c>
      <c r="D27" s="19" t="s">
        <v>32</v>
      </c>
      <c r="E27" s="20">
        <v>5663</v>
      </c>
      <c r="F27" s="21">
        <v>531.888958072353</v>
      </c>
      <c r="G27" s="21">
        <v>0.00782696094638227</v>
      </c>
      <c r="H27" s="18" t="s">
        <v>33</v>
      </c>
      <c r="I27" s="7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63.75">
      <c r="A28" s="18" t="s">
        <v>44</v>
      </c>
      <c r="B28" s="18" t="s">
        <v>45</v>
      </c>
      <c r="C28" s="19" t="s">
        <v>31</v>
      </c>
      <c r="D28" s="19" t="s">
        <v>32</v>
      </c>
      <c r="E28" s="20">
        <v>5663</v>
      </c>
      <c r="F28" s="21">
        <v>3198.74314784125</v>
      </c>
      <c r="G28" s="21">
        <v>0.0470707979845967</v>
      </c>
      <c r="H28" s="18" t="s">
        <v>33</v>
      </c>
      <c r="I28" s="7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63.75">
      <c r="A29" s="18" t="s">
        <v>46</v>
      </c>
      <c r="B29" s="18" t="s">
        <v>47</v>
      </c>
      <c r="C29" s="19" t="s">
        <v>31</v>
      </c>
      <c r="D29" s="19" t="s">
        <v>32</v>
      </c>
      <c r="E29" s="20">
        <v>5663</v>
      </c>
      <c r="F29" s="21">
        <v>1427.47585541596</v>
      </c>
      <c r="G29" s="21">
        <v>0.0210058840340214</v>
      </c>
      <c r="H29" s="18" t="s">
        <v>33</v>
      </c>
      <c r="I29" s="7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63.75">
      <c r="A30" s="18" t="s">
        <v>48</v>
      </c>
      <c r="B30" s="18" t="s">
        <v>49</v>
      </c>
      <c r="C30" s="19" t="s">
        <v>31</v>
      </c>
      <c r="D30" s="19" t="s">
        <v>32</v>
      </c>
      <c r="E30" s="20">
        <v>5663</v>
      </c>
      <c r="F30" s="21">
        <v>3247.76375822079</v>
      </c>
      <c r="G30" s="21">
        <v>0.0477921560748248</v>
      </c>
      <c r="H30" s="18" t="s">
        <v>33</v>
      </c>
      <c r="I30" s="7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63.75">
      <c r="A31" s="18" t="s">
        <v>50</v>
      </c>
      <c r="B31" s="18" t="s">
        <v>51</v>
      </c>
      <c r="C31" s="19" t="s">
        <v>31</v>
      </c>
      <c r="D31" s="19" t="s">
        <v>32</v>
      </c>
      <c r="E31" s="20">
        <v>5663</v>
      </c>
      <c r="F31" s="21">
        <v>2010.09810915737</v>
      </c>
      <c r="G31" s="21">
        <v>0.0295794059267375</v>
      </c>
      <c r="H31" s="18" t="s">
        <v>33</v>
      </c>
      <c r="I31" s="7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63.75">
      <c r="A32" s="18" t="s">
        <v>52</v>
      </c>
      <c r="B32" s="18" t="s">
        <v>53</v>
      </c>
      <c r="C32" s="19" t="s">
        <v>31</v>
      </c>
      <c r="D32" s="19" t="s">
        <v>32</v>
      </c>
      <c r="E32" s="20">
        <v>5663</v>
      </c>
      <c r="F32" s="21">
        <v>2010.09810915737</v>
      </c>
      <c r="G32" s="21">
        <v>0.0295794059267375</v>
      </c>
      <c r="H32" s="18" t="s">
        <v>33</v>
      </c>
      <c r="I32" s="7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63.75">
      <c r="A33" s="18" t="s">
        <v>54</v>
      </c>
      <c r="B33" s="18" t="s">
        <v>55</v>
      </c>
      <c r="C33" s="19" t="s">
        <v>31</v>
      </c>
      <c r="D33" s="19" t="s">
        <v>32</v>
      </c>
      <c r="E33" s="20">
        <v>5663</v>
      </c>
      <c r="F33" s="21">
        <v>1720.46239048345</v>
      </c>
      <c r="G33" s="21">
        <v>0.0253172992890025</v>
      </c>
      <c r="H33" s="18" t="s">
        <v>33</v>
      </c>
      <c r="I33" s="7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63.75">
      <c r="A34" s="18" t="s">
        <v>56</v>
      </c>
      <c r="B34" s="18" t="s">
        <v>57</v>
      </c>
      <c r="C34" s="19" t="s">
        <v>31</v>
      </c>
      <c r="D34" s="19" t="s">
        <v>32</v>
      </c>
      <c r="E34" s="20">
        <v>5663</v>
      </c>
      <c r="F34" s="21">
        <v>1282.09800057945</v>
      </c>
      <c r="G34" s="21">
        <v>0.0188665901550922</v>
      </c>
      <c r="H34" s="18" t="s">
        <v>33</v>
      </c>
      <c r="I34" s="7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63.75">
      <c r="A35" s="18" t="s">
        <v>58</v>
      </c>
      <c r="B35" s="18" t="s">
        <v>59</v>
      </c>
      <c r="C35" s="19" t="s">
        <v>31</v>
      </c>
      <c r="D35" s="19" t="s">
        <v>32</v>
      </c>
      <c r="E35" s="20">
        <v>5663</v>
      </c>
      <c r="F35" s="21">
        <v>1736.49418456551</v>
      </c>
      <c r="G35" s="21">
        <v>0.0255532136171275</v>
      </c>
      <c r="H35" s="18" t="s">
        <v>33</v>
      </c>
      <c r="I35" s="7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>
      <c r="A36" s="18" t="s">
        <v>60</v>
      </c>
      <c r="B36" s="18" t="s">
        <v>61</v>
      </c>
      <c r="C36" s="19"/>
      <c r="D36" s="19"/>
      <c r="E36" s="20"/>
      <c r="F36" s="21">
        <f>SUM(F37:F39)</f>
        <v>4937.448989623163</v>
      </c>
      <c r="G36" s="21">
        <f>SUM(G37:G39)</f>
        <v>0.07265655703136097</v>
      </c>
      <c r="H36" s="18"/>
      <c r="I36" s="7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51">
      <c r="A37" s="18" t="s">
        <v>62</v>
      </c>
      <c r="B37" s="18" t="s">
        <v>63</v>
      </c>
      <c r="C37" s="19" t="s">
        <v>64</v>
      </c>
      <c r="D37" s="19" t="s">
        <v>65</v>
      </c>
      <c r="E37" s="20">
        <v>3</v>
      </c>
      <c r="F37" s="21">
        <v>738.039488831409</v>
      </c>
      <c r="G37" s="21">
        <v>0.0108605493088382</v>
      </c>
      <c r="H37" s="18" t="s">
        <v>66</v>
      </c>
      <c r="I37" s="7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51">
      <c r="A38" s="18" t="s">
        <v>67</v>
      </c>
      <c r="B38" s="18" t="s">
        <v>68</v>
      </c>
      <c r="C38" s="19" t="s">
        <v>64</v>
      </c>
      <c r="D38" s="19" t="s">
        <v>65</v>
      </c>
      <c r="E38" s="20">
        <v>3</v>
      </c>
      <c r="F38" s="21">
        <v>319.524629079664</v>
      </c>
      <c r="G38" s="21">
        <v>0.00470193403201577</v>
      </c>
      <c r="H38" s="18" t="s">
        <v>66</v>
      </c>
      <c r="I38" s="7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51">
      <c r="A39" s="18" t="s">
        <v>69</v>
      </c>
      <c r="B39" s="18" t="s">
        <v>70</v>
      </c>
      <c r="C39" s="19" t="s">
        <v>71</v>
      </c>
      <c r="D39" s="19" t="s">
        <v>65</v>
      </c>
      <c r="E39" s="20">
        <v>150</v>
      </c>
      <c r="F39" s="21">
        <v>3879.88487171209</v>
      </c>
      <c r="G39" s="21">
        <v>0.057094073690507</v>
      </c>
      <c r="H39" s="18" t="s">
        <v>66</v>
      </c>
      <c r="I39" s="7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.75">
      <c r="A40" s="18" t="s">
        <v>72</v>
      </c>
      <c r="B40" s="18" t="s">
        <v>73</v>
      </c>
      <c r="C40" s="19"/>
      <c r="D40" s="19"/>
      <c r="E40" s="20"/>
      <c r="F40" s="21">
        <f>SUM(F41:F42)</f>
        <v>3633.7470572691</v>
      </c>
      <c r="G40" s="21">
        <f>SUM(G41:G42)</f>
        <v>0.0534720562903806</v>
      </c>
      <c r="H40" s="18"/>
      <c r="I40" s="7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63.75">
      <c r="A41" s="18" t="s">
        <v>74</v>
      </c>
      <c r="B41" s="18" t="s">
        <v>75</v>
      </c>
      <c r="C41" s="19" t="s">
        <v>76</v>
      </c>
      <c r="D41" s="19" t="s">
        <v>77</v>
      </c>
      <c r="E41" s="20">
        <v>1421.4</v>
      </c>
      <c r="F41" s="21">
        <v>1086.37854363865</v>
      </c>
      <c r="G41" s="21">
        <v>0.0159864992589124</v>
      </c>
      <c r="H41" s="18" t="s">
        <v>78</v>
      </c>
      <c r="I41" s="7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63.75">
      <c r="A42" s="18" t="s">
        <v>79</v>
      </c>
      <c r="B42" s="18" t="s">
        <v>80</v>
      </c>
      <c r="C42" s="19" t="s">
        <v>76</v>
      </c>
      <c r="D42" s="19" t="s">
        <v>77</v>
      </c>
      <c r="E42" s="20">
        <v>705.8</v>
      </c>
      <c r="F42" s="21">
        <v>2547.36851363045</v>
      </c>
      <c r="G42" s="21">
        <v>0.0374855570314682</v>
      </c>
      <c r="H42" s="18" t="s">
        <v>78</v>
      </c>
      <c r="I42" s="7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5.5">
      <c r="A43" s="18" t="s">
        <v>81</v>
      </c>
      <c r="B43" s="18" t="s">
        <v>82</v>
      </c>
      <c r="C43" s="19"/>
      <c r="D43" s="19"/>
      <c r="E43" s="20"/>
      <c r="F43" s="21">
        <f>SUM(F44:F48)</f>
        <v>4940.41825409454</v>
      </c>
      <c r="G43" s="21">
        <f>SUM(G44:G48)</f>
        <v>0.07270025095789244</v>
      </c>
      <c r="H43" s="18"/>
      <c r="I43" s="7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38.25">
      <c r="A44" s="18" t="s">
        <v>83</v>
      </c>
      <c r="B44" s="18" t="s">
        <v>84</v>
      </c>
      <c r="C44" s="19" t="s">
        <v>85</v>
      </c>
      <c r="D44" s="19" t="s">
        <v>86</v>
      </c>
      <c r="E44" s="20">
        <v>3</v>
      </c>
      <c r="F44" s="21">
        <v>161.178169722463</v>
      </c>
      <c r="G44" s="21">
        <v>0.00237180189714614</v>
      </c>
      <c r="H44" s="18" t="s">
        <v>87</v>
      </c>
      <c r="I44" s="7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38.25">
      <c r="A45" s="18" t="s">
        <v>88</v>
      </c>
      <c r="B45" s="18" t="s">
        <v>89</v>
      </c>
      <c r="C45" s="19" t="s">
        <v>64</v>
      </c>
      <c r="D45" s="19" t="s">
        <v>90</v>
      </c>
      <c r="E45" s="20">
        <v>0.33</v>
      </c>
      <c r="F45" s="21">
        <v>212.56522829453</v>
      </c>
      <c r="G45" s="21">
        <v>0.00312798322877346</v>
      </c>
      <c r="H45" s="18" t="s">
        <v>91</v>
      </c>
      <c r="I45" s="7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38.25">
      <c r="A46" s="18" t="s">
        <v>92</v>
      </c>
      <c r="B46" s="18" t="s">
        <v>93</v>
      </c>
      <c r="C46" s="19" t="s">
        <v>76</v>
      </c>
      <c r="D46" s="19" t="s">
        <v>90</v>
      </c>
      <c r="E46" s="20">
        <v>3</v>
      </c>
      <c r="F46" s="21">
        <v>194.173251804807</v>
      </c>
      <c r="G46" s="21">
        <v>0.00285733786280544</v>
      </c>
      <c r="H46" s="18" t="s">
        <v>94</v>
      </c>
      <c r="I46" s="7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5.5">
      <c r="A47" s="18" t="s">
        <v>95</v>
      </c>
      <c r="B47" s="18" t="s">
        <v>96</v>
      </c>
      <c r="C47" s="19" t="s">
        <v>76</v>
      </c>
      <c r="D47" s="19" t="s">
        <v>97</v>
      </c>
      <c r="E47" s="20">
        <v>3</v>
      </c>
      <c r="F47" s="21">
        <v>2027.03084196195</v>
      </c>
      <c r="G47" s="21">
        <v>0.0298285779322201</v>
      </c>
      <c r="H47" s="18"/>
      <c r="I47" s="7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38.25">
      <c r="A48" s="18" t="s">
        <v>98</v>
      </c>
      <c r="B48" s="18" t="s">
        <v>99</v>
      </c>
      <c r="C48" s="19" t="s">
        <v>100</v>
      </c>
      <c r="D48" s="19" t="s">
        <v>101</v>
      </c>
      <c r="E48" s="20">
        <v>1</v>
      </c>
      <c r="F48" s="21">
        <v>2345.47076231079</v>
      </c>
      <c r="G48" s="21">
        <v>0.0345145500369473</v>
      </c>
      <c r="H48" s="18" t="s">
        <v>102</v>
      </c>
      <c r="I48" s="7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.75">
      <c r="A49" s="18" t="s">
        <v>103</v>
      </c>
      <c r="B49" s="18" t="s">
        <v>104</v>
      </c>
      <c r="C49" s="19"/>
      <c r="D49" s="19"/>
      <c r="E49" s="20"/>
      <c r="F49" s="21">
        <f>SUM(F50:F50)</f>
        <v>4252.28603511449</v>
      </c>
      <c r="G49" s="21">
        <f>SUM(G50:G50)</f>
        <v>0.062574107291696</v>
      </c>
      <c r="H49" s="18"/>
      <c r="I49" s="7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63.75">
      <c r="A50" s="18" t="s">
        <v>105</v>
      </c>
      <c r="B50" s="18" t="s">
        <v>106</v>
      </c>
      <c r="C50" s="19" t="s">
        <v>76</v>
      </c>
      <c r="D50" s="19" t="s">
        <v>107</v>
      </c>
      <c r="E50" s="20">
        <v>200</v>
      </c>
      <c r="F50" s="21">
        <v>4252.28603511449</v>
      </c>
      <c r="G50" s="21">
        <v>0.062574107291696</v>
      </c>
      <c r="H50" s="18" t="s">
        <v>108</v>
      </c>
      <c r="I50" s="7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25.5">
      <c r="A51" s="18" t="s">
        <v>109</v>
      </c>
      <c r="B51" s="18" t="s">
        <v>110</v>
      </c>
      <c r="C51" s="19"/>
      <c r="D51" s="19"/>
      <c r="E51" s="20"/>
      <c r="F51" s="21">
        <f>SUM(F52:F52)</f>
        <v>1067.57208150579</v>
      </c>
      <c r="G51" s="21">
        <f>SUM(G52:G52)</f>
        <v>0.0157097545692181</v>
      </c>
      <c r="H51" s="18"/>
      <c r="I51" s="7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5.5">
      <c r="A52" s="18" t="s">
        <v>111</v>
      </c>
      <c r="B52" s="18" t="s">
        <v>112</v>
      </c>
      <c r="C52" s="19" t="s">
        <v>113</v>
      </c>
      <c r="D52" s="19" t="s">
        <v>114</v>
      </c>
      <c r="E52" s="20">
        <v>2</v>
      </c>
      <c r="F52" s="21">
        <v>1067.57208150579</v>
      </c>
      <c r="G52" s="21">
        <v>0.0157097545692181</v>
      </c>
      <c r="H52" s="18"/>
      <c r="I52" s="7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>
      <c r="A53" s="18" t="s">
        <v>115</v>
      </c>
      <c r="B53" s="18" t="s">
        <v>116</v>
      </c>
      <c r="C53" s="19"/>
      <c r="D53" s="19"/>
      <c r="E53" s="20"/>
      <c r="F53" s="21">
        <f>SUM(F54:F62)</f>
        <v>28796.286459548468</v>
      </c>
      <c r="G53" s="21">
        <f>SUM(G54:G62)</f>
        <v>0.4237489913995597</v>
      </c>
      <c r="H53" s="18"/>
      <c r="I53" s="7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38.25">
      <c r="A54" s="18" t="s">
        <v>117</v>
      </c>
      <c r="B54" s="18" t="s">
        <v>118</v>
      </c>
      <c r="C54" s="19" t="s">
        <v>76</v>
      </c>
      <c r="D54" s="19" t="s">
        <v>119</v>
      </c>
      <c r="E54" s="20">
        <v>9078.8</v>
      </c>
      <c r="F54" s="21">
        <v>6734.979772551</v>
      </c>
      <c r="G54" s="21">
        <v>0.0991079488573636</v>
      </c>
      <c r="H54" s="18" t="s">
        <v>120</v>
      </c>
      <c r="I54" s="7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38.25">
      <c r="A55" s="18" t="s">
        <v>121</v>
      </c>
      <c r="B55" s="18" t="s">
        <v>122</v>
      </c>
      <c r="C55" s="19" t="s">
        <v>76</v>
      </c>
      <c r="D55" s="19" t="s">
        <v>119</v>
      </c>
      <c r="E55" s="20">
        <v>9078.8</v>
      </c>
      <c r="F55" s="21">
        <v>4087.07422358023</v>
      </c>
      <c r="G55" s="21">
        <v>0.0601429487253551</v>
      </c>
      <c r="H55" s="18" t="s">
        <v>120</v>
      </c>
      <c r="I55" s="7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51">
      <c r="A56" s="18" t="s">
        <v>123</v>
      </c>
      <c r="B56" s="18" t="s">
        <v>124</v>
      </c>
      <c r="C56" s="19" t="s">
        <v>76</v>
      </c>
      <c r="D56" s="19" t="s">
        <v>125</v>
      </c>
      <c r="E56" s="20">
        <v>715.6</v>
      </c>
      <c r="F56" s="21">
        <v>2172.39035102605</v>
      </c>
      <c r="G56" s="21">
        <v>0.031967601845695</v>
      </c>
      <c r="H56" s="18" t="s">
        <v>126</v>
      </c>
      <c r="I56" s="7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38.25">
      <c r="A57" s="18" t="s">
        <v>127</v>
      </c>
      <c r="B57" s="18" t="s">
        <v>128</v>
      </c>
      <c r="C57" s="19" t="s">
        <v>76</v>
      </c>
      <c r="D57" s="19" t="s">
        <v>129</v>
      </c>
      <c r="E57" s="20">
        <v>715.6</v>
      </c>
      <c r="F57" s="21">
        <v>3014.39763433255</v>
      </c>
      <c r="G57" s="21">
        <v>0.04435807926206</v>
      </c>
      <c r="H57" s="18" t="s">
        <v>120</v>
      </c>
      <c r="I57" s="7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38.25">
      <c r="A58" s="18" t="s">
        <v>130</v>
      </c>
      <c r="B58" s="18" t="s">
        <v>131</v>
      </c>
      <c r="C58" s="19" t="s">
        <v>76</v>
      </c>
      <c r="D58" s="19" t="s">
        <v>119</v>
      </c>
      <c r="E58" s="20">
        <v>9078.8</v>
      </c>
      <c r="F58" s="21">
        <v>6373.93172223271</v>
      </c>
      <c r="G58" s="21">
        <v>0.0937949809028299</v>
      </c>
      <c r="H58" s="18" t="s">
        <v>120</v>
      </c>
      <c r="I58" s="7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38.25">
      <c r="A59" s="18" t="s">
        <v>132</v>
      </c>
      <c r="B59" s="18" t="s">
        <v>133</v>
      </c>
      <c r="C59" s="19" t="s">
        <v>76</v>
      </c>
      <c r="D59" s="19" t="s">
        <v>119</v>
      </c>
      <c r="E59" s="20">
        <v>9078.8</v>
      </c>
      <c r="F59" s="21">
        <v>5232.9938803793</v>
      </c>
      <c r="G59" s="21">
        <v>0.0770056195240936</v>
      </c>
      <c r="H59" s="18" t="s">
        <v>120</v>
      </c>
      <c r="I59" s="7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38.25">
      <c r="A60" s="18" t="s">
        <v>134</v>
      </c>
      <c r="B60" s="18" t="s">
        <v>135</v>
      </c>
      <c r="C60" s="19" t="s">
        <v>76</v>
      </c>
      <c r="D60" s="19" t="s">
        <v>119</v>
      </c>
      <c r="E60" s="20">
        <v>1477.4</v>
      </c>
      <c r="F60" s="21">
        <v>851.5690574605</v>
      </c>
      <c r="G60" s="21">
        <v>0.0125311827868106</v>
      </c>
      <c r="H60" s="18" t="s">
        <v>120</v>
      </c>
      <c r="I60" s="7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38.25">
      <c r="A61" s="18" t="s">
        <v>136</v>
      </c>
      <c r="B61" s="18" t="s">
        <v>137</v>
      </c>
      <c r="C61" s="19" t="s">
        <v>76</v>
      </c>
      <c r="D61" s="19" t="s">
        <v>119</v>
      </c>
      <c r="E61" s="20">
        <v>570.7</v>
      </c>
      <c r="F61" s="21">
        <v>328.949817986129</v>
      </c>
      <c r="G61" s="21">
        <v>0.00484062949535184</v>
      </c>
      <c r="H61" s="18" t="s">
        <v>120</v>
      </c>
      <c r="I61" s="7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38.25">
      <c r="A62" s="18" t="s">
        <v>138</v>
      </c>
      <c r="B62" s="18" t="s">
        <v>139</v>
      </c>
      <c r="C62" s="19" t="s">
        <v>76</v>
      </c>
      <c r="D62" s="19" t="s">
        <v>140</v>
      </c>
      <c r="E62" s="20">
        <v>9078.8</v>
      </c>
      <c r="F62" s="21">
        <v>0</v>
      </c>
      <c r="G62" s="21">
        <v>0</v>
      </c>
      <c r="H62" s="18" t="s">
        <v>120</v>
      </c>
      <c r="I62" s="7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>
      <c r="A63" s="18" t="s">
        <v>141</v>
      </c>
      <c r="B63" s="18" t="s">
        <v>142</v>
      </c>
      <c r="C63" s="19"/>
      <c r="D63" s="19"/>
      <c r="E63" s="20"/>
      <c r="F63" s="21">
        <f>SUM(F64:F66)</f>
        <v>199200</v>
      </c>
      <c r="G63" s="21">
        <f>SUM(G64:G66)</f>
        <v>2.931308493731242</v>
      </c>
      <c r="H63" s="18"/>
      <c r="I63" s="7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51">
      <c r="A64" s="18" t="s">
        <v>143</v>
      </c>
      <c r="B64" s="18" t="s">
        <v>144</v>
      </c>
      <c r="C64" s="19" t="s">
        <v>64</v>
      </c>
      <c r="D64" s="19" t="s">
        <v>145</v>
      </c>
      <c r="E64" s="20">
        <v>3</v>
      </c>
      <c r="F64" s="21">
        <v>189450</v>
      </c>
      <c r="G64" s="21">
        <v>2.78783330390253</v>
      </c>
      <c r="H64" s="18" t="s">
        <v>146</v>
      </c>
      <c r="I64" s="7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51">
      <c r="A65" s="18" t="s">
        <v>147</v>
      </c>
      <c r="B65" s="18" t="s">
        <v>148</v>
      </c>
      <c r="C65" s="19" t="s">
        <v>64</v>
      </c>
      <c r="D65" s="19" t="s">
        <v>125</v>
      </c>
      <c r="E65" s="20">
        <v>3</v>
      </c>
      <c r="F65" s="21">
        <v>7500</v>
      </c>
      <c r="G65" s="21">
        <v>0.110365530637471</v>
      </c>
      <c r="H65" s="18" t="s">
        <v>146</v>
      </c>
      <c r="I65" s="7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51">
      <c r="A66" s="18" t="s">
        <v>149</v>
      </c>
      <c r="B66" s="18" t="s">
        <v>150</v>
      </c>
      <c r="C66" s="19" t="s">
        <v>64</v>
      </c>
      <c r="D66" s="19" t="s">
        <v>125</v>
      </c>
      <c r="E66" s="20">
        <v>3</v>
      </c>
      <c r="F66" s="21">
        <v>2250</v>
      </c>
      <c r="G66" s="21">
        <v>0.0331096591912414</v>
      </c>
      <c r="H66" s="18" t="s">
        <v>146</v>
      </c>
      <c r="I66" s="7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>
      <c r="A67" s="18" t="s">
        <v>151</v>
      </c>
      <c r="B67" s="18" t="s">
        <v>152</v>
      </c>
      <c r="C67" s="19"/>
      <c r="D67" s="19"/>
      <c r="E67" s="20"/>
      <c r="F67" s="21">
        <f>SUM(F68:F75)</f>
        <v>22256.58995374995</v>
      </c>
      <c r="G67" s="21">
        <f>SUM(G68:G75)</f>
        <v>0.32751471472349697</v>
      </c>
      <c r="H67" s="18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63.75">
      <c r="A68" s="18" t="s">
        <v>153</v>
      </c>
      <c r="B68" s="18" t="s">
        <v>154</v>
      </c>
      <c r="C68" s="19" t="s">
        <v>155</v>
      </c>
      <c r="D68" s="19" t="s">
        <v>65</v>
      </c>
      <c r="E68" s="20">
        <v>120</v>
      </c>
      <c r="F68" s="21">
        <v>15830.1380865989</v>
      </c>
      <c r="G68" s="21">
        <v>0.232946878665591</v>
      </c>
      <c r="H68" s="18" t="s">
        <v>156</v>
      </c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63.75">
      <c r="A69" s="18" t="s">
        <v>157</v>
      </c>
      <c r="B69" s="18" t="s">
        <v>158</v>
      </c>
      <c r="C69" s="19" t="s">
        <v>155</v>
      </c>
      <c r="D69" s="19" t="s">
        <v>65</v>
      </c>
      <c r="E69" s="20">
        <v>120</v>
      </c>
      <c r="F69" s="21">
        <v>0</v>
      </c>
      <c r="G69" s="21">
        <v>0</v>
      </c>
      <c r="H69" s="18" t="s">
        <v>156</v>
      </c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51">
      <c r="A70" s="18" t="s">
        <v>159</v>
      </c>
      <c r="B70" s="18" t="s">
        <v>160</v>
      </c>
      <c r="C70" s="19" t="s">
        <v>161</v>
      </c>
      <c r="D70" s="19" t="s">
        <v>65</v>
      </c>
      <c r="E70" s="20">
        <v>60</v>
      </c>
      <c r="F70" s="21">
        <v>4366.39910491069</v>
      </c>
      <c r="G70" s="21">
        <v>0.0642533272251265</v>
      </c>
      <c r="H70" s="18" t="s">
        <v>162</v>
      </c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76.5">
      <c r="A71" s="18" t="s">
        <v>163</v>
      </c>
      <c r="B71" s="18" t="s">
        <v>164</v>
      </c>
      <c r="C71" s="19" t="s">
        <v>165</v>
      </c>
      <c r="D71" s="19" t="s">
        <v>129</v>
      </c>
      <c r="E71" s="20">
        <v>1</v>
      </c>
      <c r="F71" s="21">
        <v>268.630282870772</v>
      </c>
      <c r="G71" s="21">
        <v>0.00395300316191024</v>
      </c>
      <c r="H71" s="18" t="s">
        <v>166</v>
      </c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76.5">
      <c r="A72" s="18" t="s">
        <v>167</v>
      </c>
      <c r="B72" s="18" t="s">
        <v>168</v>
      </c>
      <c r="C72" s="19" t="s">
        <v>165</v>
      </c>
      <c r="D72" s="19" t="s">
        <v>129</v>
      </c>
      <c r="E72" s="20">
        <v>1</v>
      </c>
      <c r="F72" s="21">
        <v>269.852734870772</v>
      </c>
      <c r="G72" s="21">
        <v>0.00397099203706475</v>
      </c>
      <c r="H72" s="18" t="s">
        <v>169</v>
      </c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76.5">
      <c r="A73" s="18" t="s">
        <v>170</v>
      </c>
      <c r="B73" s="18" t="s">
        <v>171</v>
      </c>
      <c r="C73" s="19" t="s">
        <v>172</v>
      </c>
      <c r="D73" s="19" t="s">
        <v>77</v>
      </c>
      <c r="E73" s="20">
        <v>1</v>
      </c>
      <c r="F73" s="21">
        <v>466.168413415485</v>
      </c>
      <c r="G73" s="21">
        <v>0.00685985657507042</v>
      </c>
      <c r="H73" s="18" t="s">
        <v>173</v>
      </c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76.5">
      <c r="A74" s="18" t="s">
        <v>174</v>
      </c>
      <c r="B74" s="18" t="s">
        <v>175</v>
      </c>
      <c r="C74" s="19" t="s">
        <v>172</v>
      </c>
      <c r="D74" s="19" t="s">
        <v>77</v>
      </c>
      <c r="E74" s="20">
        <v>1</v>
      </c>
      <c r="F74" s="21">
        <v>879.5109078989</v>
      </c>
      <c r="G74" s="21">
        <v>0.0129423584068942</v>
      </c>
      <c r="H74" s="18" t="s">
        <v>176</v>
      </c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76.5">
      <c r="A75" s="18" t="s">
        <v>177</v>
      </c>
      <c r="B75" s="18" t="s">
        <v>178</v>
      </c>
      <c r="C75" s="19" t="s">
        <v>165</v>
      </c>
      <c r="D75" s="19" t="s">
        <v>77</v>
      </c>
      <c r="E75" s="20">
        <v>1</v>
      </c>
      <c r="F75" s="21">
        <v>175.890423184432</v>
      </c>
      <c r="G75" s="21">
        <v>0.0025882986518399</v>
      </c>
      <c r="H75" s="18" t="s">
        <v>179</v>
      </c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>
      <c r="A76" s="18" t="s">
        <v>180</v>
      </c>
      <c r="B76" s="18" t="s">
        <v>181</v>
      </c>
      <c r="C76" s="19"/>
      <c r="D76" s="19"/>
      <c r="E76" s="20"/>
      <c r="F76" s="21">
        <f>SUM(F77:F84)</f>
        <v>20955.806117902866</v>
      </c>
      <c r="G76" s="21">
        <f>SUM(G77:G84)</f>
        <v>0.3083731549517757</v>
      </c>
      <c r="H76" s="18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63.75">
      <c r="A77" s="18" t="s">
        <v>182</v>
      </c>
      <c r="B77" s="18" t="s">
        <v>183</v>
      </c>
      <c r="C77" s="19" t="s">
        <v>155</v>
      </c>
      <c r="D77" s="19" t="s">
        <v>65</v>
      </c>
      <c r="E77" s="20">
        <v>120</v>
      </c>
      <c r="F77" s="21">
        <v>15629.8935306088</v>
      </c>
      <c r="G77" s="21">
        <v>0.230000199108376</v>
      </c>
      <c r="H77" s="18" t="s">
        <v>156</v>
      </c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63.75">
      <c r="A78" s="18" t="s">
        <v>184</v>
      </c>
      <c r="B78" s="18" t="s">
        <v>185</v>
      </c>
      <c r="C78" s="19" t="s">
        <v>155</v>
      </c>
      <c r="D78" s="19" t="s">
        <v>65</v>
      </c>
      <c r="E78" s="20">
        <v>120</v>
      </c>
      <c r="F78" s="21">
        <v>0</v>
      </c>
      <c r="G78" s="21">
        <v>0</v>
      </c>
      <c r="H78" s="18" t="s">
        <v>156</v>
      </c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51">
      <c r="A79" s="18" t="s">
        <v>186</v>
      </c>
      <c r="B79" s="18" t="s">
        <v>187</v>
      </c>
      <c r="C79" s="19" t="s">
        <v>161</v>
      </c>
      <c r="D79" s="19" t="s">
        <v>65</v>
      </c>
      <c r="E79" s="20">
        <v>45</v>
      </c>
      <c r="F79" s="21">
        <v>3265.75083671665</v>
      </c>
      <c r="G79" s="21">
        <v>0.0480568432031999</v>
      </c>
      <c r="H79" s="18" t="s">
        <v>162</v>
      </c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76.5">
      <c r="A80" s="18" t="s">
        <v>188</v>
      </c>
      <c r="B80" s="18" t="s">
        <v>189</v>
      </c>
      <c r="C80" s="19" t="s">
        <v>165</v>
      </c>
      <c r="D80" s="19" t="s">
        <v>129</v>
      </c>
      <c r="E80" s="20">
        <v>1</v>
      </c>
      <c r="F80" s="21">
        <v>268.630282870772</v>
      </c>
      <c r="G80" s="21">
        <v>0.00395300316191024</v>
      </c>
      <c r="H80" s="18" t="s">
        <v>166</v>
      </c>
      <c r="I80" s="7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76.5">
      <c r="A81" s="18" t="s">
        <v>190</v>
      </c>
      <c r="B81" s="18" t="s">
        <v>191</v>
      </c>
      <c r="C81" s="19" t="s">
        <v>165</v>
      </c>
      <c r="D81" s="19" t="s">
        <v>129</v>
      </c>
      <c r="E81" s="20">
        <v>1</v>
      </c>
      <c r="F81" s="21">
        <v>269.961723207828</v>
      </c>
      <c r="G81" s="21">
        <v>0.00397259584448508</v>
      </c>
      <c r="H81" s="18" t="s">
        <v>169</v>
      </c>
      <c r="I81" s="7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76.5">
      <c r="A82" s="18" t="s">
        <v>192</v>
      </c>
      <c r="B82" s="18" t="s">
        <v>193</v>
      </c>
      <c r="C82" s="19" t="s">
        <v>172</v>
      </c>
      <c r="D82" s="19" t="s">
        <v>77</v>
      </c>
      <c r="E82" s="20">
        <v>1</v>
      </c>
      <c r="F82" s="21">
        <v>466.168413415485</v>
      </c>
      <c r="G82" s="21">
        <v>0.00685985657507042</v>
      </c>
      <c r="H82" s="18" t="s">
        <v>173</v>
      </c>
      <c r="I82" s="7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76.5">
      <c r="A83" s="18" t="s">
        <v>194</v>
      </c>
      <c r="B83" s="18" t="s">
        <v>195</v>
      </c>
      <c r="C83" s="19" t="s">
        <v>172</v>
      </c>
      <c r="D83" s="19" t="s">
        <v>77</v>
      </c>
      <c r="E83" s="20">
        <v>1</v>
      </c>
      <c r="F83" s="21">
        <v>879.5109078989</v>
      </c>
      <c r="G83" s="21">
        <v>0.0129423584068942</v>
      </c>
      <c r="H83" s="18" t="s">
        <v>176</v>
      </c>
      <c r="I83" s="7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76.5">
      <c r="A84" s="18" t="s">
        <v>196</v>
      </c>
      <c r="B84" s="18" t="s">
        <v>197</v>
      </c>
      <c r="C84" s="19" t="s">
        <v>165</v>
      </c>
      <c r="D84" s="19" t="s">
        <v>77</v>
      </c>
      <c r="E84" s="20">
        <v>1</v>
      </c>
      <c r="F84" s="21">
        <v>175.890423184432</v>
      </c>
      <c r="G84" s="21">
        <v>0.0025882986518399</v>
      </c>
      <c r="H84" s="18" t="s">
        <v>179</v>
      </c>
      <c r="I84" s="7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>
      <c r="A85" s="18" t="s">
        <v>198</v>
      </c>
      <c r="B85" s="18" t="s">
        <v>199</v>
      </c>
      <c r="C85" s="19"/>
      <c r="D85" s="19"/>
      <c r="E85" s="20"/>
      <c r="F85" s="21">
        <f>SUM(F86:F90)</f>
        <v>4941.308016520563</v>
      </c>
      <c r="G85" s="21">
        <f>SUM(G86:G90)</f>
        <v>0.07271334417153091</v>
      </c>
      <c r="H85" s="18"/>
      <c r="I85" s="7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38.25">
      <c r="A86" s="18" t="s">
        <v>200</v>
      </c>
      <c r="B86" s="18" t="s">
        <v>201</v>
      </c>
      <c r="C86" s="19" t="s">
        <v>85</v>
      </c>
      <c r="D86" s="19" t="s">
        <v>119</v>
      </c>
      <c r="E86" s="20">
        <v>4200</v>
      </c>
      <c r="F86" s="21">
        <v>3157.5</v>
      </c>
      <c r="G86" s="21">
        <v>0.0464638883983754</v>
      </c>
      <c r="H86" s="18" t="s">
        <v>202</v>
      </c>
      <c r="I86" s="7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38.25">
      <c r="A87" s="18" t="s">
        <v>203</v>
      </c>
      <c r="B87" s="18" t="s">
        <v>204</v>
      </c>
      <c r="C87" s="19" t="s">
        <v>85</v>
      </c>
      <c r="D87" s="19" t="s">
        <v>129</v>
      </c>
      <c r="E87" s="20">
        <v>4200</v>
      </c>
      <c r="F87" s="21">
        <v>0</v>
      </c>
      <c r="G87" s="21">
        <v>0</v>
      </c>
      <c r="H87" s="18" t="s">
        <v>202</v>
      </c>
      <c r="I87" s="7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63.75">
      <c r="A88" s="18" t="s">
        <v>205</v>
      </c>
      <c r="B88" s="18" t="s">
        <v>206</v>
      </c>
      <c r="C88" s="19" t="s">
        <v>64</v>
      </c>
      <c r="D88" s="19" t="s">
        <v>119</v>
      </c>
      <c r="E88" s="20">
        <v>12</v>
      </c>
      <c r="F88" s="21">
        <v>262.648713877123</v>
      </c>
      <c r="G88" s="21">
        <v>0.00386498195710641</v>
      </c>
      <c r="H88" s="18" t="s">
        <v>207</v>
      </c>
      <c r="I88" s="7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76.5">
      <c r="A89" s="18" t="s">
        <v>208</v>
      </c>
      <c r="B89" s="18" t="s">
        <v>209</v>
      </c>
      <c r="C89" s="19" t="s">
        <v>64</v>
      </c>
      <c r="D89" s="19" t="s">
        <v>119</v>
      </c>
      <c r="E89" s="20">
        <v>240</v>
      </c>
      <c r="F89" s="21">
        <v>0</v>
      </c>
      <c r="G89" s="21">
        <v>0</v>
      </c>
      <c r="H89" s="18" t="s">
        <v>210</v>
      </c>
      <c r="I89" s="7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51">
      <c r="A90" s="18" t="s">
        <v>211</v>
      </c>
      <c r="B90" s="18" t="s">
        <v>212</v>
      </c>
      <c r="C90" s="19" t="s">
        <v>76</v>
      </c>
      <c r="D90" s="19" t="s">
        <v>65</v>
      </c>
      <c r="E90" s="20">
        <v>715.6</v>
      </c>
      <c r="F90" s="21">
        <v>1521.15930264344</v>
      </c>
      <c r="G90" s="21">
        <v>0.0223844738160491</v>
      </c>
      <c r="H90" s="18" t="s">
        <v>213</v>
      </c>
      <c r="I90" s="7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>
      <c r="A91" s="18" t="s">
        <v>214</v>
      </c>
      <c r="B91" s="18" t="s">
        <v>215</v>
      </c>
      <c r="C91" s="19"/>
      <c r="D91" s="19"/>
      <c r="E91" s="20"/>
      <c r="F91" s="21">
        <f>SUM(F92:F96)</f>
        <v>28658.60320027407</v>
      </c>
      <c r="G91" s="21">
        <f>SUM(G92:G96)</f>
        <v>0.421722926603598</v>
      </c>
      <c r="H91" s="18"/>
      <c r="I91" s="7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63.75">
      <c r="A92" s="18" t="s">
        <v>216</v>
      </c>
      <c r="B92" s="18" t="s">
        <v>217</v>
      </c>
      <c r="C92" s="19" t="s">
        <v>155</v>
      </c>
      <c r="D92" s="19" t="s">
        <v>125</v>
      </c>
      <c r="E92" s="20">
        <v>120</v>
      </c>
      <c r="F92" s="21">
        <v>2638.35634776648</v>
      </c>
      <c r="G92" s="21">
        <v>0.0388244797775985</v>
      </c>
      <c r="H92" s="18" t="s">
        <v>156</v>
      </c>
      <c r="I92" s="7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63.75">
      <c r="A93" s="18" t="s">
        <v>218</v>
      </c>
      <c r="B93" s="18" t="s">
        <v>219</v>
      </c>
      <c r="C93" s="19" t="s">
        <v>155</v>
      </c>
      <c r="D93" s="19" t="s">
        <v>125</v>
      </c>
      <c r="E93" s="20">
        <v>120</v>
      </c>
      <c r="F93" s="21">
        <v>0</v>
      </c>
      <c r="G93" s="21">
        <v>0</v>
      </c>
      <c r="H93" s="18" t="s">
        <v>156</v>
      </c>
      <c r="I93" s="7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51">
      <c r="A94" s="18" t="s">
        <v>220</v>
      </c>
      <c r="B94" s="18" t="s">
        <v>221</v>
      </c>
      <c r="C94" s="19" t="s">
        <v>161</v>
      </c>
      <c r="D94" s="19" t="s">
        <v>65</v>
      </c>
      <c r="E94" s="20">
        <v>60</v>
      </c>
      <c r="F94" s="21">
        <v>5729.90538868994</v>
      </c>
      <c r="G94" s="21">
        <v>0.0843178731633695</v>
      </c>
      <c r="H94" s="18" t="s">
        <v>222</v>
      </c>
      <c r="I94" s="7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51">
      <c r="A95" s="18" t="s">
        <v>223</v>
      </c>
      <c r="B95" s="18" t="s">
        <v>224</v>
      </c>
      <c r="C95" s="19" t="s">
        <v>161</v>
      </c>
      <c r="D95" s="19" t="s">
        <v>65</v>
      </c>
      <c r="E95" s="20">
        <v>60</v>
      </c>
      <c r="F95" s="21">
        <v>6932.77423458485</v>
      </c>
      <c r="G95" s="21">
        <v>0.102018574291966</v>
      </c>
      <c r="H95" s="18" t="s">
        <v>225</v>
      </c>
      <c r="I95" s="7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63.75">
      <c r="A96" s="18" t="s">
        <v>226</v>
      </c>
      <c r="B96" s="18" t="s">
        <v>227</v>
      </c>
      <c r="C96" s="19" t="s">
        <v>228</v>
      </c>
      <c r="D96" s="19" t="s">
        <v>229</v>
      </c>
      <c r="E96" s="20">
        <v>5</v>
      </c>
      <c r="F96" s="21">
        <v>13357.5672292328</v>
      </c>
      <c r="G96" s="21">
        <v>0.196561999370664</v>
      </c>
      <c r="H96" s="18" t="s">
        <v>230</v>
      </c>
      <c r="I96" s="7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>
      <c r="A97" s="18" t="s">
        <v>231</v>
      </c>
      <c r="B97" s="18" t="s">
        <v>232</v>
      </c>
      <c r="C97" s="19"/>
      <c r="D97" s="19"/>
      <c r="E97" s="20"/>
      <c r="F97" s="21">
        <f>SUM(F98:F108)</f>
        <v>15000</v>
      </c>
      <c r="G97" s="21">
        <f>SUM(G98:G108)</f>
        <v>0.220731061274943</v>
      </c>
      <c r="H97" s="18"/>
      <c r="I97" s="7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38.25">
      <c r="A98" s="18" t="s">
        <v>233</v>
      </c>
      <c r="B98" s="18" t="s">
        <v>234</v>
      </c>
      <c r="C98" s="19" t="s">
        <v>235</v>
      </c>
      <c r="D98" s="19" t="s">
        <v>125</v>
      </c>
      <c r="E98" s="20">
        <v>1</v>
      </c>
      <c r="F98" s="21">
        <v>15000</v>
      </c>
      <c r="G98" s="21">
        <v>0.220731061274943</v>
      </c>
      <c r="H98" s="18" t="s">
        <v>102</v>
      </c>
      <c r="I98" s="7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38.25">
      <c r="A99" s="18" t="s">
        <v>236</v>
      </c>
      <c r="B99" s="18" t="s">
        <v>237</v>
      </c>
      <c r="C99" s="19" t="s">
        <v>64</v>
      </c>
      <c r="D99" s="19" t="s">
        <v>125</v>
      </c>
      <c r="E99" s="20">
        <v>3</v>
      </c>
      <c r="F99" s="21">
        <v>0</v>
      </c>
      <c r="G99" s="21">
        <v>0</v>
      </c>
      <c r="H99" s="18" t="s">
        <v>102</v>
      </c>
      <c r="I99" s="7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38.25">
      <c r="A100" s="18" t="s">
        <v>238</v>
      </c>
      <c r="B100" s="18" t="s">
        <v>239</v>
      </c>
      <c r="C100" s="19" t="s">
        <v>71</v>
      </c>
      <c r="D100" s="19" t="s">
        <v>125</v>
      </c>
      <c r="E100" s="20">
        <v>420</v>
      </c>
      <c r="F100" s="21">
        <v>0</v>
      </c>
      <c r="G100" s="21">
        <v>0</v>
      </c>
      <c r="H100" s="18"/>
      <c r="I100" s="7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38.25">
      <c r="A101" s="18" t="s">
        <v>240</v>
      </c>
      <c r="B101" s="18" t="s">
        <v>241</v>
      </c>
      <c r="C101" s="19" t="s">
        <v>242</v>
      </c>
      <c r="D101" s="19" t="s">
        <v>243</v>
      </c>
      <c r="E101" s="20">
        <v>0.1</v>
      </c>
      <c r="F101" s="21">
        <v>0</v>
      </c>
      <c r="G101" s="21">
        <v>0</v>
      </c>
      <c r="H101" s="18" t="s">
        <v>102</v>
      </c>
      <c r="I101" s="7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38.25">
      <c r="A102" s="18" t="s">
        <v>244</v>
      </c>
      <c r="B102" s="18" t="s">
        <v>245</v>
      </c>
      <c r="C102" s="19" t="s">
        <v>64</v>
      </c>
      <c r="D102" s="19" t="s">
        <v>243</v>
      </c>
      <c r="E102" s="20">
        <v>3</v>
      </c>
      <c r="F102" s="21">
        <v>0</v>
      </c>
      <c r="G102" s="21">
        <v>0</v>
      </c>
      <c r="H102" s="18" t="s">
        <v>102</v>
      </c>
      <c r="I102" s="7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38.25">
      <c r="A103" s="18" t="s">
        <v>246</v>
      </c>
      <c r="B103" s="18" t="s">
        <v>247</v>
      </c>
      <c r="C103" s="19" t="s">
        <v>64</v>
      </c>
      <c r="D103" s="19" t="s">
        <v>125</v>
      </c>
      <c r="E103" s="20">
        <v>3</v>
      </c>
      <c r="F103" s="21">
        <v>0</v>
      </c>
      <c r="G103" s="21">
        <v>0</v>
      </c>
      <c r="H103" s="18" t="s">
        <v>102</v>
      </c>
      <c r="I103" s="7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51">
      <c r="A104" s="18" t="s">
        <v>248</v>
      </c>
      <c r="B104" s="18" t="s">
        <v>249</v>
      </c>
      <c r="C104" s="19" t="s">
        <v>64</v>
      </c>
      <c r="D104" s="19" t="s">
        <v>125</v>
      </c>
      <c r="E104" s="20">
        <v>3</v>
      </c>
      <c r="F104" s="21">
        <v>0</v>
      </c>
      <c r="G104" s="21">
        <v>0</v>
      </c>
      <c r="H104" s="18" t="s">
        <v>102</v>
      </c>
      <c r="I104" s="7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38.25">
      <c r="A105" s="18" t="s">
        <v>250</v>
      </c>
      <c r="B105" s="18" t="s">
        <v>251</v>
      </c>
      <c r="C105" s="19" t="s">
        <v>64</v>
      </c>
      <c r="D105" s="19" t="s">
        <v>125</v>
      </c>
      <c r="E105" s="20">
        <v>3</v>
      </c>
      <c r="F105" s="21">
        <v>0</v>
      </c>
      <c r="G105" s="21">
        <v>0</v>
      </c>
      <c r="H105" s="18" t="s">
        <v>102</v>
      </c>
      <c r="I105" s="7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38.25">
      <c r="A106" s="18" t="s">
        <v>252</v>
      </c>
      <c r="B106" s="18" t="s">
        <v>253</v>
      </c>
      <c r="C106" s="19" t="s">
        <v>64</v>
      </c>
      <c r="D106" s="19" t="s">
        <v>254</v>
      </c>
      <c r="E106" s="20">
        <v>1</v>
      </c>
      <c r="F106" s="21">
        <v>0</v>
      </c>
      <c r="G106" s="21">
        <v>0</v>
      </c>
      <c r="H106" s="18" t="s">
        <v>102</v>
      </c>
      <c r="I106" s="7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38.25">
      <c r="A107" s="18" t="s">
        <v>255</v>
      </c>
      <c r="B107" s="18" t="s">
        <v>256</v>
      </c>
      <c r="C107" s="19" t="s">
        <v>64</v>
      </c>
      <c r="D107" s="19" t="s">
        <v>257</v>
      </c>
      <c r="E107" s="20">
        <v>1</v>
      </c>
      <c r="F107" s="21">
        <v>0</v>
      </c>
      <c r="G107" s="21">
        <v>0</v>
      </c>
      <c r="H107" s="18" t="s">
        <v>102</v>
      </c>
      <c r="I107" s="7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38.25">
      <c r="A108" s="18" t="s">
        <v>258</v>
      </c>
      <c r="B108" s="18" t="s">
        <v>259</v>
      </c>
      <c r="C108" s="19" t="s">
        <v>64</v>
      </c>
      <c r="D108" s="19" t="s">
        <v>125</v>
      </c>
      <c r="E108" s="20">
        <v>1</v>
      </c>
      <c r="F108" s="21">
        <v>0</v>
      </c>
      <c r="G108" s="21">
        <v>0</v>
      </c>
      <c r="H108" s="18" t="s">
        <v>102</v>
      </c>
      <c r="I108" s="7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2.75">
      <c r="A109" s="18" t="s">
        <v>260</v>
      </c>
      <c r="B109" s="18" t="s">
        <v>261</v>
      </c>
      <c r="C109" s="19"/>
      <c r="D109" s="19"/>
      <c r="E109" s="20"/>
      <c r="F109" s="21">
        <f>SUM(F110:F121)</f>
        <v>25735.253682068964</v>
      </c>
      <c r="G109" s="21">
        <f>SUM(G110:G121)</f>
        <v>0.3787046571615309</v>
      </c>
      <c r="H109" s="18"/>
      <c r="I109" s="7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76.5">
      <c r="A110" s="18" t="s">
        <v>262</v>
      </c>
      <c r="B110" s="18" t="s">
        <v>263</v>
      </c>
      <c r="C110" s="19" t="s">
        <v>264</v>
      </c>
      <c r="D110" s="19" t="s">
        <v>65</v>
      </c>
      <c r="E110" s="20">
        <v>5663</v>
      </c>
      <c r="F110" s="21">
        <v>12677.1107658098</v>
      </c>
      <c r="G110" s="21">
        <v>0.186548807549147</v>
      </c>
      <c r="H110" s="18" t="s">
        <v>265</v>
      </c>
      <c r="I110" s="7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76.5">
      <c r="A111" s="18" t="s">
        <v>266</v>
      </c>
      <c r="B111" s="18" t="s">
        <v>267</v>
      </c>
      <c r="C111" s="19" t="s">
        <v>76</v>
      </c>
      <c r="D111" s="19" t="s">
        <v>257</v>
      </c>
      <c r="E111" s="20">
        <v>1421.4</v>
      </c>
      <c r="F111" s="21">
        <v>0</v>
      </c>
      <c r="G111" s="21">
        <v>0</v>
      </c>
      <c r="H111" s="18" t="s">
        <v>268</v>
      </c>
      <c r="I111" s="7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51">
      <c r="A112" s="18" t="s">
        <v>269</v>
      </c>
      <c r="B112" s="18" t="s">
        <v>270</v>
      </c>
      <c r="C112" s="19" t="s">
        <v>64</v>
      </c>
      <c r="D112" s="19" t="s">
        <v>65</v>
      </c>
      <c r="E112" s="20">
        <v>540</v>
      </c>
      <c r="F112" s="21">
        <v>2125.55196188926</v>
      </c>
      <c r="G112" s="21">
        <v>0.0312783560228568</v>
      </c>
      <c r="H112" s="18" t="s">
        <v>271</v>
      </c>
      <c r="I112" s="7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51">
      <c r="A113" s="18" t="s">
        <v>272</v>
      </c>
      <c r="B113" s="18" t="s">
        <v>273</v>
      </c>
      <c r="C113" s="19" t="s">
        <v>235</v>
      </c>
      <c r="D113" s="19" t="s">
        <v>65</v>
      </c>
      <c r="E113" s="20">
        <v>1</v>
      </c>
      <c r="F113" s="21">
        <v>1574.48293473278</v>
      </c>
      <c r="G113" s="21">
        <v>0.0231691526095236</v>
      </c>
      <c r="H113" s="18" t="s">
        <v>274</v>
      </c>
      <c r="I113" s="7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51">
      <c r="A114" s="18" t="s">
        <v>275</v>
      </c>
      <c r="B114" s="18" t="s">
        <v>276</v>
      </c>
      <c r="C114" s="19" t="s">
        <v>161</v>
      </c>
      <c r="D114" s="19" t="s">
        <v>65</v>
      </c>
      <c r="E114" s="20">
        <v>705</v>
      </c>
      <c r="F114" s="21">
        <v>2201.04878312419</v>
      </c>
      <c r="G114" s="21">
        <v>0.0323893222544615</v>
      </c>
      <c r="H114" s="18" t="s">
        <v>277</v>
      </c>
      <c r="I114" s="7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51">
      <c r="A115" s="18" t="s">
        <v>278</v>
      </c>
      <c r="B115" s="18" t="s">
        <v>279</v>
      </c>
      <c r="C115" s="19" t="s">
        <v>280</v>
      </c>
      <c r="D115" s="19" t="s">
        <v>65</v>
      </c>
      <c r="E115" s="20">
        <v>33</v>
      </c>
      <c r="F115" s="21">
        <v>4063.06877556038</v>
      </c>
      <c r="G115" s="21">
        <v>0.0597896988575016</v>
      </c>
      <c r="H115" s="18" t="s">
        <v>281</v>
      </c>
      <c r="I115" s="7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51">
      <c r="A116" s="18" t="s">
        <v>282</v>
      </c>
      <c r="B116" s="18" t="s">
        <v>283</v>
      </c>
      <c r="C116" s="19" t="s">
        <v>284</v>
      </c>
      <c r="D116" s="19" t="s">
        <v>65</v>
      </c>
      <c r="E116" s="20">
        <v>15</v>
      </c>
      <c r="F116" s="21">
        <v>626.609632594539</v>
      </c>
      <c r="G116" s="21">
        <v>0.00922081394717964</v>
      </c>
      <c r="H116" s="18" t="s">
        <v>285</v>
      </c>
      <c r="I116" s="7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76.5">
      <c r="A117" s="18" t="s">
        <v>286</v>
      </c>
      <c r="B117" s="18" t="s">
        <v>287</v>
      </c>
      <c r="C117" s="19" t="s">
        <v>165</v>
      </c>
      <c r="D117" s="19" t="s">
        <v>129</v>
      </c>
      <c r="E117" s="20">
        <v>1</v>
      </c>
      <c r="F117" s="21">
        <v>354.258660314876</v>
      </c>
      <c r="G117" s="21">
        <v>0.0052130593371428</v>
      </c>
      <c r="H117" s="18" t="s">
        <v>288</v>
      </c>
      <c r="I117" s="7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76.5">
      <c r="A118" s="18" t="s">
        <v>289</v>
      </c>
      <c r="B118" s="18" t="s">
        <v>290</v>
      </c>
      <c r="C118" s="19" t="s">
        <v>165</v>
      </c>
      <c r="D118" s="19" t="s">
        <v>129</v>
      </c>
      <c r="E118" s="20">
        <v>1</v>
      </c>
      <c r="F118" s="21">
        <v>354.258660314876</v>
      </c>
      <c r="G118" s="21">
        <v>0.0052130593371428</v>
      </c>
      <c r="H118" s="18" t="s">
        <v>291</v>
      </c>
      <c r="I118" s="7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76.5">
      <c r="A119" s="18" t="s">
        <v>292</v>
      </c>
      <c r="B119" s="18" t="s">
        <v>293</v>
      </c>
      <c r="C119" s="19" t="s">
        <v>172</v>
      </c>
      <c r="D119" s="19" t="s">
        <v>77</v>
      </c>
      <c r="E119" s="20">
        <v>1</v>
      </c>
      <c r="F119" s="21">
        <v>466.109621438745</v>
      </c>
      <c r="G119" s="21">
        <v>0.00685899142737573</v>
      </c>
      <c r="H119" s="18" t="s">
        <v>294</v>
      </c>
      <c r="I119" s="7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76.5">
      <c r="A120" s="18" t="s">
        <v>295</v>
      </c>
      <c r="B120" s="18" t="s">
        <v>296</v>
      </c>
      <c r="C120" s="19" t="s">
        <v>172</v>
      </c>
      <c r="D120" s="19" t="s">
        <v>77</v>
      </c>
      <c r="E120" s="20">
        <v>1</v>
      </c>
      <c r="F120" s="21">
        <v>879.45211592216</v>
      </c>
      <c r="G120" s="21">
        <v>0.0129414932591995</v>
      </c>
      <c r="H120" s="18" t="s">
        <v>297</v>
      </c>
      <c r="I120" s="7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38.25">
      <c r="A121" s="18" t="s">
        <v>298</v>
      </c>
      <c r="B121" s="18" t="s">
        <v>299</v>
      </c>
      <c r="C121" s="19" t="s">
        <v>165</v>
      </c>
      <c r="D121" s="19" t="s">
        <v>65</v>
      </c>
      <c r="E121" s="20">
        <v>1</v>
      </c>
      <c r="F121" s="21">
        <v>413.301770367356</v>
      </c>
      <c r="G121" s="21">
        <v>0.00608190255999994</v>
      </c>
      <c r="H121" s="18" t="s">
        <v>300</v>
      </c>
      <c r="I121" s="7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2.75">
      <c r="A122" s="18" t="s">
        <v>301</v>
      </c>
      <c r="B122" s="18" t="s">
        <v>302</v>
      </c>
      <c r="C122" s="19"/>
      <c r="D122" s="19"/>
      <c r="E122" s="20"/>
      <c r="F122" s="21">
        <f>SUM(F123:F130)</f>
        <v>44653.016047255136</v>
      </c>
      <c r="G122" s="21">
        <f>SUM(G123:G130)</f>
        <v>0.6570871747491784</v>
      </c>
      <c r="H122" s="18"/>
      <c r="I122" s="7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38.25">
      <c r="A123" s="18" t="s">
        <v>303</v>
      </c>
      <c r="B123" s="18" t="s">
        <v>304</v>
      </c>
      <c r="C123" s="19" t="s">
        <v>85</v>
      </c>
      <c r="D123" s="19" t="s">
        <v>129</v>
      </c>
      <c r="E123" s="20">
        <v>75</v>
      </c>
      <c r="F123" s="21">
        <v>2334.95150554631</v>
      </c>
      <c r="G123" s="21">
        <v>0.0343597549229841</v>
      </c>
      <c r="H123" s="18" t="s">
        <v>202</v>
      </c>
      <c r="I123" s="7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38.25">
      <c r="A124" s="18" t="s">
        <v>305</v>
      </c>
      <c r="B124" s="18" t="s">
        <v>306</v>
      </c>
      <c r="C124" s="19" t="s">
        <v>85</v>
      </c>
      <c r="D124" s="19" t="s">
        <v>129</v>
      </c>
      <c r="E124" s="20">
        <v>75</v>
      </c>
      <c r="F124" s="21">
        <v>4667.31164456566</v>
      </c>
      <c r="G124" s="21">
        <v>0.0686813768403917</v>
      </c>
      <c r="H124" s="18" t="s">
        <v>202</v>
      </c>
      <c r="I124" s="7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38.25">
      <c r="A125" s="18" t="s">
        <v>307</v>
      </c>
      <c r="B125" s="18" t="s">
        <v>308</v>
      </c>
      <c r="C125" s="19" t="s">
        <v>76</v>
      </c>
      <c r="D125" s="19" t="s">
        <v>257</v>
      </c>
      <c r="E125" s="20">
        <v>1477.4</v>
      </c>
      <c r="F125" s="21">
        <v>7665.90523176471</v>
      </c>
      <c r="G125" s="21">
        <v>0.112806893162704</v>
      </c>
      <c r="H125" s="18" t="s">
        <v>202</v>
      </c>
      <c r="I125" s="7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38.25">
      <c r="A126" s="18" t="s">
        <v>309</v>
      </c>
      <c r="B126" s="18" t="s">
        <v>310</v>
      </c>
      <c r="C126" s="19" t="s">
        <v>64</v>
      </c>
      <c r="D126" s="19" t="s">
        <v>65</v>
      </c>
      <c r="E126" s="20">
        <v>3</v>
      </c>
      <c r="F126" s="21">
        <v>4583.82710436808</v>
      </c>
      <c r="G126" s="21">
        <v>0.0674528680965342</v>
      </c>
      <c r="H126" s="18" t="s">
        <v>311</v>
      </c>
      <c r="I126" s="7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38.25">
      <c r="A127" s="18" t="s">
        <v>312</v>
      </c>
      <c r="B127" s="18" t="s">
        <v>313</v>
      </c>
      <c r="C127" s="19" t="s">
        <v>85</v>
      </c>
      <c r="D127" s="19" t="s">
        <v>65</v>
      </c>
      <c r="E127" s="20">
        <v>7</v>
      </c>
      <c r="F127" s="21">
        <v>35.7131738679775</v>
      </c>
      <c r="G127" s="21">
        <v>0.000525533784625015</v>
      </c>
      <c r="H127" s="18" t="s">
        <v>311</v>
      </c>
      <c r="I127" s="7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38.25">
      <c r="A128" s="18" t="s">
        <v>314</v>
      </c>
      <c r="B128" s="18" t="s">
        <v>315</v>
      </c>
      <c r="C128" s="19" t="s">
        <v>316</v>
      </c>
      <c r="D128" s="19" t="s">
        <v>65</v>
      </c>
      <c r="E128" s="20">
        <v>120</v>
      </c>
      <c r="F128" s="21">
        <v>7640.25813774247</v>
      </c>
      <c r="G128" s="21">
        <v>0.112429485810561</v>
      </c>
      <c r="H128" s="18" t="s">
        <v>317</v>
      </c>
      <c r="I128" s="7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38.25">
      <c r="A129" s="18" t="s">
        <v>318</v>
      </c>
      <c r="B129" s="18" t="s">
        <v>319</v>
      </c>
      <c r="C129" s="19" t="s">
        <v>320</v>
      </c>
      <c r="D129" s="19" t="s">
        <v>125</v>
      </c>
      <c r="E129" s="20">
        <v>120</v>
      </c>
      <c r="F129" s="21">
        <v>2445.62556817303</v>
      </c>
      <c r="G129" s="21">
        <v>0.0359883684762645</v>
      </c>
      <c r="H129" s="18" t="s">
        <v>311</v>
      </c>
      <c r="I129" s="7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51">
      <c r="A130" s="18" t="s">
        <v>321</v>
      </c>
      <c r="B130" s="18" t="s">
        <v>322</v>
      </c>
      <c r="C130" s="19" t="s">
        <v>64</v>
      </c>
      <c r="D130" s="19" t="s">
        <v>65</v>
      </c>
      <c r="E130" s="20">
        <v>120</v>
      </c>
      <c r="F130" s="21">
        <v>15279.4236812269</v>
      </c>
      <c r="G130" s="21">
        <v>0.224842893655114</v>
      </c>
      <c r="H130" s="18" t="s">
        <v>213</v>
      </c>
      <c r="I130" s="7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25.5">
      <c r="A131" s="18" t="s">
        <v>323</v>
      </c>
      <c r="B131" s="18" t="s">
        <v>324</v>
      </c>
      <c r="C131" s="19"/>
      <c r="D131" s="19"/>
      <c r="E131" s="20"/>
      <c r="F131" s="21">
        <f>SUM(F132:F132)</f>
        <v>0</v>
      </c>
      <c r="G131" s="21">
        <f>SUM(G132:G132)</f>
        <v>0</v>
      </c>
      <c r="H131" s="18"/>
      <c r="I131" s="7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38.25">
      <c r="A132" s="18" t="s">
        <v>325</v>
      </c>
      <c r="B132" s="18" t="s">
        <v>326</v>
      </c>
      <c r="C132" s="19" t="s">
        <v>76</v>
      </c>
      <c r="D132" s="19" t="s">
        <v>119</v>
      </c>
      <c r="E132" s="20">
        <v>5663</v>
      </c>
      <c r="F132" s="21">
        <v>0</v>
      </c>
      <c r="G132" s="21">
        <v>0</v>
      </c>
      <c r="H132" s="18" t="s">
        <v>327</v>
      </c>
      <c r="I132" s="7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2.75">
      <c r="A133" s="18" t="s">
        <v>328</v>
      </c>
      <c r="B133" s="18" t="s">
        <v>329</v>
      </c>
      <c r="C133" s="19"/>
      <c r="D133" s="19"/>
      <c r="E133" s="20"/>
      <c r="F133" s="21">
        <f>SUM(F134:F154)</f>
        <v>192044.42783091957</v>
      </c>
      <c r="G133" s="21">
        <f>SUM(G134:G154)</f>
        <v>2.826011357803866</v>
      </c>
      <c r="H133" s="18"/>
      <c r="I133" s="7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38.25">
      <c r="A134" s="18" t="s">
        <v>330</v>
      </c>
      <c r="B134" s="18" t="s">
        <v>331</v>
      </c>
      <c r="C134" s="19" t="s">
        <v>76</v>
      </c>
      <c r="D134" s="19" t="s">
        <v>332</v>
      </c>
      <c r="E134" s="20">
        <v>443.2</v>
      </c>
      <c r="F134" s="21">
        <v>64855.508847628</v>
      </c>
      <c r="G134" s="21">
        <v>0.954375019830891</v>
      </c>
      <c r="H134" s="18" t="s">
        <v>333</v>
      </c>
      <c r="I134" s="7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38.25">
      <c r="A135" s="18" t="s">
        <v>334</v>
      </c>
      <c r="B135" s="18" t="s">
        <v>335</v>
      </c>
      <c r="C135" s="19" t="s">
        <v>76</v>
      </c>
      <c r="D135" s="19" t="s">
        <v>336</v>
      </c>
      <c r="E135" s="20">
        <v>1032.2</v>
      </c>
      <c r="F135" s="21">
        <v>42920.3473507517</v>
      </c>
      <c r="G135" s="21">
        <v>0.631590254734706</v>
      </c>
      <c r="H135" s="18" t="s">
        <v>333</v>
      </c>
      <c r="I135" s="7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38.25">
      <c r="A136" s="18" t="s">
        <v>337</v>
      </c>
      <c r="B136" s="18" t="s">
        <v>338</v>
      </c>
      <c r="C136" s="19" t="s">
        <v>76</v>
      </c>
      <c r="D136" s="19" t="s">
        <v>339</v>
      </c>
      <c r="E136" s="20">
        <v>443.2</v>
      </c>
      <c r="F136" s="21">
        <v>35803.0433741821</v>
      </c>
      <c r="G136" s="21">
        <v>0.526856250723734</v>
      </c>
      <c r="H136" s="18" t="s">
        <v>340</v>
      </c>
      <c r="I136" s="7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38.25">
      <c r="A137" s="18" t="s">
        <v>341</v>
      </c>
      <c r="B137" s="18" t="s">
        <v>342</v>
      </c>
      <c r="C137" s="19" t="s">
        <v>76</v>
      </c>
      <c r="D137" s="19" t="s">
        <v>129</v>
      </c>
      <c r="E137" s="20">
        <v>1032.2</v>
      </c>
      <c r="F137" s="21">
        <v>25278.3433853272</v>
      </c>
      <c r="G137" s="21">
        <v>0.37198103751438</v>
      </c>
      <c r="H137" s="18" t="s">
        <v>340</v>
      </c>
      <c r="I137" s="7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38.25">
      <c r="A138" s="18" t="s">
        <v>343</v>
      </c>
      <c r="B138" s="18" t="s">
        <v>344</v>
      </c>
      <c r="C138" s="19" t="s">
        <v>76</v>
      </c>
      <c r="D138" s="19" t="s">
        <v>114</v>
      </c>
      <c r="E138" s="20">
        <v>4.5</v>
      </c>
      <c r="F138" s="21">
        <v>3969.44636945482</v>
      </c>
      <c r="G138" s="21">
        <v>0.0584120073202487</v>
      </c>
      <c r="H138" s="18" t="s">
        <v>345</v>
      </c>
      <c r="I138" s="7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38.25">
      <c r="A139" s="18" t="s">
        <v>346</v>
      </c>
      <c r="B139" s="18" t="s">
        <v>347</v>
      </c>
      <c r="C139" s="19" t="s">
        <v>76</v>
      </c>
      <c r="D139" s="19" t="s">
        <v>339</v>
      </c>
      <c r="E139" s="20">
        <v>36</v>
      </c>
      <c r="F139" s="21">
        <v>3104.26045329932</v>
      </c>
      <c r="G139" s="21">
        <v>0.0456804469553729</v>
      </c>
      <c r="H139" s="18" t="s">
        <v>345</v>
      </c>
      <c r="I139" s="7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38.25">
      <c r="A140" s="18" t="s">
        <v>348</v>
      </c>
      <c r="B140" s="18" t="s">
        <v>349</v>
      </c>
      <c r="C140" s="19" t="s">
        <v>76</v>
      </c>
      <c r="D140" s="19" t="s">
        <v>65</v>
      </c>
      <c r="E140" s="20">
        <v>1477.4</v>
      </c>
      <c r="F140" s="21">
        <v>2093.54420377989</v>
      </c>
      <c r="G140" s="21">
        <v>0.0308073489284226</v>
      </c>
      <c r="H140" s="18" t="s">
        <v>350</v>
      </c>
      <c r="I140" s="7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38.25">
      <c r="A141" s="18" t="s">
        <v>351</v>
      </c>
      <c r="B141" s="18" t="s">
        <v>352</v>
      </c>
      <c r="C141" s="19" t="s">
        <v>76</v>
      </c>
      <c r="D141" s="19" t="s">
        <v>65</v>
      </c>
      <c r="E141" s="20">
        <v>1477.4</v>
      </c>
      <c r="F141" s="21">
        <v>3867.96131634687</v>
      </c>
      <c r="G141" s="21">
        <v>0.0569186137551779</v>
      </c>
      <c r="H141" s="18" t="s">
        <v>353</v>
      </c>
      <c r="I141" s="7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38.25">
      <c r="A142" s="18" t="s">
        <v>354</v>
      </c>
      <c r="B142" s="18" t="s">
        <v>355</v>
      </c>
      <c r="C142" s="19" t="s">
        <v>76</v>
      </c>
      <c r="D142" s="19" t="s">
        <v>119</v>
      </c>
      <c r="E142" s="20">
        <v>60</v>
      </c>
      <c r="F142" s="21">
        <v>1136.47971172782</v>
      </c>
      <c r="G142" s="21">
        <v>0.0167237581924748</v>
      </c>
      <c r="H142" s="18" t="s">
        <v>356</v>
      </c>
      <c r="I142" s="7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63.75">
      <c r="A143" s="18" t="s">
        <v>357</v>
      </c>
      <c r="B143" s="18" t="s">
        <v>358</v>
      </c>
      <c r="C143" s="19" t="s">
        <v>76</v>
      </c>
      <c r="D143" s="19" t="s">
        <v>107</v>
      </c>
      <c r="E143" s="20">
        <v>15</v>
      </c>
      <c r="F143" s="21">
        <v>170.213575853733</v>
      </c>
      <c r="G143" s="21">
        <v>0.00250476154943983</v>
      </c>
      <c r="H143" s="18" t="s">
        <v>359</v>
      </c>
      <c r="I143" s="7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38.25">
      <c r="A144" s="18" t="s">
        <v>360</v>
      </c>
      <c r="B144" s="18" t="s">
        <v>361</v>
      </c>
      <c r="C144" s="19" t="s">
        <v>76</v>
      </c>
      <c r="D144" s="19" t="s">
        <v>65</v>
      </c>
      <c r="E144" s="20">
        <v>6</v>
      </c>
      <c r="F144" s="21">
        <v>11.9607267988847</v>
      </c>
      <c r="G144" s="21">
        <v>0.000176006927995831</v>
      </c>
      <c r="H144" s="18" t="s">
        <v>353</v>
      </c>
      <c r="I144" s="7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38.25">
      <c r="A145" s="18" t="s">
        <v>362</v>
      </c>
      <c r="B145" s="18" t="s">
        <v>363</v>
      </c>
      <c r="C145" s="19" t="s">
        <v>76</v>
      </c>
      <c r="D145" s="19" t="s">
        <v>119</v>
      </c>
      <c r="E145" s="20">
        <v>30</v>
      </c>
      <c r="F145" s="21">
        <v>219.702793042143</v>
      </c>
      <c r="G145" s="21">
        <v>0.00323301537821742</v>
      </c>
      <c r="H145" s="18" t="s">
        <v>353</v>
      </c>
      <c r="I145" s="7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38.25">
      <c r="A146" s="18" t="s">
        <v>364</v>
      </c>
      <c r="B146" s="18" t="s">
        <v>365</v>
      </c>
      <c r="C146" s="19" t="s">
        <v>76</v>
      </c>
      <c r="D146" s="19" t="s">
        <v>65</v>
      </c>
      <c r="E146" s="20">
        <v>22</v>
      </c>
      <c r="F146" s="21">
        <v>79.9507769850655</v>
      </c>
      <c r="G146" s="21">
        <v>0.00117650799024465</v>
      </c>
      <c r="H146" s="18" t="s">
        <v>353</v>
      </c>
      <c r="I146" s="7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38.25">
      <c r="A147" s="18" t="s">
        <v>366</v>
      </c>
      <c r="B147" s="18" t="s">
        <v>367</v>
      </c>
      <c r="C147" s="19" t="s">
        <v>76</v>
      </c>
      <c r="D147" s="19" t="s">
        <v>65</v>
      </c>
      <c r="E147" s="20">
        <v>30</v>
      </c>
      <c r="F147" s="21">
        <v>105.146170454531</v>
      </c>
      <c r="G147" s="21">
        <v>0.00154726838622831</v>
      </c>
      <c r="H147" s="18" t="s">
        <v>353</v>
      </c>
      <c r="I147" s="7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38.25">
      <c r="A148" s="18" t="s">
        <v>368</v>
      </c>
      <c r="B148" s="18" t="s">
        <v>369</v>
      </c>
      <c r="C148" s="19" t="s">
        <v>76</v>
      </c>
      <c r="D148" s="19" t="s">
        <v>257</v>
      </c>
      <c r="E148" s="20">
        <v>30</v>
      </c>
      <c r="F148" s="21">
        <v>179.131669439607</v>
      </c>
      <c r="G148" s="21">
        <v>0.00263599490022378</v>
      </c>
      <c r="H148" s="18" t="s">
        <v>353</v>
      </c>
      <c r="I148" s="7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38.25">
      <c r="A149" s="18" t="s">
        <v>370</v>
      </c>
      <c r="B149" s="18" t="s">
        <v>371</v>
      </c>
      <c r="C149" s="19" t="s">
        <v>76</v>
      </c>
      <c r="D149" s="19" t="s">
        <v>119</v>
      </c>
      <c r="E149" s="20">
        <v>45</v>
      </c>
      <c r="F149" s="21">
        <v>391.05203005766</v>
      </c>
      <c r="G149" s="21">
        <v>0.00575448864055654</v>
      </c>
      <c r="H149" s="18" t="s">
        <v>353</v>
      </c>
      <c r="I149" s="7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38.25">
      <c r="A150" s="18" t="s">
        <v>372</v>
      </c>
      <c r="B150" s="18" t="s">
        <v>373</v>
      </c>
      <c r="C150" s="19" t="s">
        <v>76</v>
      </c>
      <c r="D150" s="19" t="s">
        <v>119</v>
      </c>
      <c r="E150" s="20">
        <v>6</v>
      </c>
      <c r="F150" s="21">
        <v>24.9969562713562</v>
      </c>
      <c r="G150" s="21">
        <v>0.000367840312427986</v>
      </c>
      <c r="H150" s="18" t="s">
        <v>353</v>
      </c>
      <c r="I150" s="7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38.25">
      <c r="A151" s="18" t="s">
        <v>374</v>
      </c>
      <c r="B151" s="18" t="s">
        <v>375</v>
      </c>
      <c r="C151" s="19" t="s">
        <v>76</v>
      </c>
      <c r="D151" s="19" t="s">
        <v>119</v>
      </c>
      <c r="E151" s="20">
        <v>6</v>
      </c>
      <c r="F151" s="21">
        <v>28.8745726146417</v>
      </c>
      <c r="G151" s="21">
        <v>0.000424901003806017</v>
      </c>
      <c r="H151" s="18" t="s">
        <v>353</v>
      </c>
      <c r="I151" s="7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38.25">
      <c r="A152" s="18" t="s">
        <v>376</v>
      </c>
      <c r="B152" s="18" t="s">
        <v>377</v>
      </c>
      <c r="C152" s="19" t="s">
        <v>378</v>
      </c>
      <c r="D152" s="19" t="s">
        <v>119</v>
      </c>
      <c r="E152" s="20">
        <v>15</v>
      </c>
      <c r="F152" s="21">
        <v>1636.71532967378</v>
      </c>
      <c r="G152" s="21">
        <v>0.0240849274482573</v>
      </c>
      <c r="H152" s="18" t="s">
        <v>379</v>
      </c>
      <c r="I152" s="7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38.25">
      <c r="A153" s="18" t="s">
        <v>380</v>
      </c>
      <c r="B153" s="18" t="s">
        <v>381</v>
      </c>
      <c r="C153" s="19" t="s">
        <v>76</v>
      </c>
      <c r="D153" s="19" t="s">
        <v>114</v>
      </c>
      <c r="E153" s="20">
        <v>4.5</v>
      </c>
      <c r="F153" s="21">
        <v>2254.26259069214</v>
      </c>
      <c r="G153" s="21">
        <v>0.0331723849357252</v>
      </c>
      <c r="H153" s="18" t="s">
        <v>345</v>
      </c>
      <c r="I153" s="7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38.25">
      <c r="A154" s="18" t="s">
        <v>382</v>
      </c>
      <c r="B154" s="18" t="s">
        <v>383</v>
      </c>
      <c r="C154" s="19" t="s">
        <v>76</v>
      </c>
      <c r="D154" s="19" t="s">
        <v>339</v>
      </c>
      <c r="E154" s="20">
        <v>36</v>
      </c>
      <c r="F154" s="21">
        <v>3913.4856265383</v>
      </c>
      <c r="G154" s="21">
        <v>0.0575885223753356</v>
      </c>
      <c r="H154" s="18" t="s">
        <v>345</v>
      </c>
      <c r="I154" s="7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2.75">
      <c r="A155" s="18" t="s">
        <v>384</v>
      </c>
      <c r="B155" s="18" t="s">
        <v>385</v>
      </c>
      <c r="C155" s="19"/>
      <c r="D155" s="19"/>
      <c r="E155" s="20"/>
      <c r="F155" s="21">
        <f>SUM(F156:F172)</f>
        <v>145218.68112344493</v>
      </c>
      <c r="G155" s="21">
        <f>SUM(G156:G172)</f>
        <v>2.1369515734216975</v>
      </c>
      <c r="H155" s="18"/>
      <c r="I155" s="7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63.75">
      <c r="A156" s="18" t="s">
        <v>386</v>
      </c>
      <c r="B156" s="18" t="s">
        <v>387</v>
      </c>
      <c r="C156" s="19" t="s">
        <v>76</v>
      </c>
      <c r="D156" s="19" t="s">
        <v>388</v>
      </c>
      <c r="E156" s="20">
        <v>220</v>
      </c>
      <c r="F156" s="21">
        <v>8959.97112705967</v>
      </c>
      <c r="G156" s="21">
        <v>0.131849595724582</v>
      </c>
      <c r="H156" s="18" t="s">
        <v>389</v>
      </c>
      <c r="I156" s="7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63.75">
      <c r="A157" s="18" t="s">
        <v>390</v>
      </c>
      <c r="B157" s="18" t="s">
        <v>391</v>
      </c>
      <c r="C157" s="19" t="s">
        <v>76</v>
      </c>
      <c r="D157" s="19" t="s">
        <v>392</v>
      </c>
      <c r="E157" s="20">
        <v>220</v>
      </c>
      <c r="F157" s="21">
        <v>8129.50487751479</v>
      </c>
      <c r="G157" s="21">
        <v>0.119628949283578</v>
      </c>
      <c r="H157" s="18" t="s">
        <v>393</v>
      </c>
      <c r="I157" s="7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38.25">
      <c r="A158" s="18" t="s">
        <v>394</v>
      </c>
      <c r="B158" s="18" t="s">
        <v>395</v>
      </c>
      <c r="C158" s="19" t="s">
        <v>76</v>
      </c>
      <c r="D158" s="19" t="s">
        <v>396</v>
      </c>
      <c r="E158" s="20">
        <v>220</v>
      </c>
      <c r="F158" s="21">
        <v>1840.0630086225</v>
      </c>
      <c r="G158" s="21">
        <v>0.0270772707137338</v>
      </c>
      <c r="H158" s="18" t="s">
        <v>397</v>
      </c>
      <c r="I158" s="7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63.75">
      <c r="A159" s="18" t="s">
        <v>398</v>
      </c>
      <c r="B159" s="18" t="s">
        <v>399</v>
      </c>
      <c r="C159" s="19" t="s">
        <v>76</v>
      </c>
      <c r="D159" s="19" t="s">
        <v>400</v>
      </c>
      <c r="E159" s="20">
        <v>220</v>
      </c>
      <c r="F159" s="21">
        <v>24275.2250020767</v>
      </c>
      <c r="G159" s="21">
        <v>0.35721974515976</v>
      </c>
      <c r="H159" s="18" t="s">
        <v>401</v>
      </c>
      <c r="I159" s="7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38.25">
      <c r="A160" s="18" t="s">
        <v>402</v>
      </c>
      <c r="B160" s="18" t="s">
        <v>403</v>
      </c>
      <c r="C160" s="19" t="s">
        <v>76</v>
      </c>
      <c r="D160" s="19" t="s">
        <v>404</v>
      </c>
      <c r="E160" s="20">
        <v>220</v>
      </c>
      <c r="F160" s="21">
        <v>1482.74510264547</v>
      </c>
      <c r="G160" s="21">
        <v>0.0218191933404772</v>
      </c>
      <c r="H160" s="18" t="s">
        <v>405</v>
      </c>
      <c r="I160" s="7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38.25">
      <c r="A161" s="18" t="s">
        <v>406</v>
      </c>
      <c r="B161" s="18" t="s">
        <v>407</v>
      </c>
      <c r="C161" s="19" t="s">
        <v>76</v>
      </c>
      <c r="D161" s="19" t="s">
        <v>408</v>
      </c>
      <c r="E161" s="20">
        <v>15</v>
      </c>
      <c r="F161" s="21">
        <v>5594.91094285415</v>
      </c>
      <c r="G161" s="21">
        <v>0.0823313753436658</v>
      </c>
      <c r="H161" s="18" t="s">
        <v>409</v>
      </c>
      <c r="I161" s="7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38.25">
      <c r="A162" s="18" t="s">
        <v>410</v>
      </c>
      <c r="B162" s="18" t="s">
        <v>411</v>
      </c>
      <c r="C162" s="19" t="s">
        <v>76</v>
      </c>
      <c r="D162" s="19" t="s">
        <v>412</v>
      </c>
      <c r="E162" s="20">
        <v>220</v>
      </c>
      <c r="F162" s="21">
        <v>8142.10425466392</v>
      </c>
      <c r="G162" s="21">
        <v>0.119814354209546</v>
      </c>
      <c r="H162" s="18" t="s">
        <v>413</v>
      </c>
      <c r="I162" s="7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38.25">
      <c r="A163" s="18" t="s">
        <v>414</v>
      </c>
      <c r="B163" s="18" t="s">
        <v>415</v>
      </c>
      <c r="C163" s="19" t="s">
        <v>76</v>
      </c>
      <c r="D163" s="19" t="s">
        <v>416</v>
      </c>
      <c r="E163" s="20">
        <v>15</v>
      </c>
      <c r="F163" s="21">
        <v>8330.15093122896</v>
      </c>
      <c r="G163" s="21">
        <v>0.122581537042041</v>
      </c>
      <c r="H163" s="18" t="s">
        <v>417</v>
      </c>
      <c r="I163" s="7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25.5">
      <c r="A164" s="18" t="s">
        <v>418</v>
      </c>
      <c r="B164" s="18" t="s">
        <v>419</v>
      </c>
      <c r="C164" s="19" t="s">
        <v>76</v>
      </c>
      <c r="D164" s="19" t="s">
        <v>332</v>
      </c>
      <c r="E164" s="20">
        <v>220</v>
      </c>
      <c r="F164" s="21">
        <v>8481.61673589792</v>
      </c>
      <c r="G164" s="21">
        <v>0.124810417562804</v>
      </c>
      <c r="H164" s="18" t="s">
        <v>420</v>
      </c>
      <c r="I164" s="7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63.75">
      <c r="A165" s="18" t="s">
        <v>421</v>
      </c>
      <c r="B165" s="18" t="s">
        <v>422</v>
      </c>
      <c r="C165" s="19" t="s">
        <v>76</v>
      </c>
      <c r="D165" s="19" t="s">
        <v>129</v>
      </c>
      <c r="E165" s="20">
        <v>80</v>
      </c>
      <c r="F165" s="21">
        <v>8743.27619256863</v>
      </c>
      <c r="G165" s="21">
        <v>0.128660842200374</v>
      </c>
      <c r="H165" s="18" t="s">
        <v>423</v>
      </c>
      <c r="I165" s="7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63.75">
      <c r="A166" s="18" t="s">
        <v>424</v>
      </c>
      <c r="B166" s="18" t="s">
        <v>425</v>
      </c>
      <c r="C166" s="19" t="s">
        <v>426</v>
      </c>
      <c r="D166" s="19" t="s">
        <v>427</v>
      </c>
      <c r="E166" s="20">
        <v>6</v>
      </c>
      <c r="F166" s="21">
        <v>4695.50069555315</v>
      </c>
      <c r="G166" s="21">
        <v>0.0690961901164452</v>
      </c>
      <c r="H166" s="18" t="s">
        <v>428</v>
      </c>
      <c r="I166" s="7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25.5">
      <c r="A167" s="18" t="s">
        <v>429</v>
      </c>
      <c r="B167" s="18" t="s">
        <v>430</v>
      </c>
      <c r="C167" s="19" t="s">
        <v>64</v>
      </c>
      <c r="D167" s="19" t="s">
        <v>32</v>
      </c>
      <c r="E167" s="20">
        <v>3</v>
      </c>
      <c r="F167" s="21">
        <v>10889.2102330802</v>
      </c>
      <c r="G167" s="21">
        <v>0.16023912874625</v>
      </c>
      <c r="H167" s="18" t="s">
        <v>431</v>
      </c>
      <c r="I167" s="7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38.25">
      <c r="A168" s="18" t="s">
        <v>432</v>
      </c>
      <c r="B168" s="18" t="s">
        <v>433</v>
      </c>
      <c r="C168" s="19" t="s">
        <v>64</v>
      </c>
      <c r="D168" s="19" t="s">
        <v>434</v>
      </c>
      <c r="E168" s="20">
        <v>2</v>
      </c>
      <c r="F168" s="21">
        <v>181.460712784854</v>
      </c>
      <c r="G168" s="21">
        <v>0.00267026771418056</v>
      </c>
      <c r="H168" s="18" t="s">
        <v>435</v>
      </c>
      <c r="I168" s="7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63.75">
      <c r="A169" s="18" t="s">
        <v>436</v>
      </c>
      <c r="B169" s="18" t="s">
        <v>437</v>
      </c>
      <c r="C169" s="19" t="s">
        <v>76</v>
      </c>
      <c r="D169" s="19" t="s">
        <v>332</v>
      </c>
      <c r="E169" s="20">
        <v>3</v>
      </c>
      <c r="F169" s="21">
        <v>4046.32906962471</v>
      </c>
      <c r="G169" s="21">
        <v>0.0595433673203942</v>
      </c>
      <c r="H169" s="18" t="s">
        <v>438</v>
      </c>
      <c r="I169" s="7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38.25">
      <c r="A170" s="18" t="s">
        <v>439</v>
      </c>
      <c r="B170" s="18" t="s">
        <v>440</v>
      </c>
      <c r="C170" s="19" t="s">
        <v>76</v>
      </c>
      <c r="D170" s="19" t="s">
        <v>400</v>
      </c>
      <c r="E170" s="20">
        <v>400</v>
      </c>
      <c r="F170" s="21">
        <v>26549.2136658358</v>
      </c>
      <c r="G170" s="21">
        <v>0.390682407231676</v>
      </c>
      <c r="H170" s="18" t="s">
        <v>441</v>
      </c>
      <c r="I170" s="7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38.25">
      <c r="A171" s="18" t="s">
        <v>442</v>
      </c>
      <c r="B171" s="18" t="s">
        <v>443</v>
      </c>
      <c r="C171" s="19" t="s">
        <v>76</v>
      </c>
      <c r="D171" s="19" t="s">
        <v>444</v>
      </c>
      <c r="E171" s="20">
        <v>15</v>
      </c>
      <c r="F171" s="21">
        <v>630.624293882711</v>
      </c>
      <c r="G171" s="21">
        <v>0.00927989131029947</v>
      </c>
      <c r="H171" s="18" t="s">
        <v>445</v>
      </c>
      <c r="I171" s="7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63.75">
      <c r="A172" s="18" t="s">
        <v>446</v>
      </c>
      <c r="B172" s="18" t="s">
        <v>447</v>
      </c>
      <c r="C172" s="19" t="s">
        <v>76</v>
      </c>
      <c r="D172" s="19" t="s">
        <v>332</v>
      </c>
      <c r="E172" s="20">
        <v>200</v>
      </c>
      <c r="F172" s="21">
        <v>14246.7742775508</v>
      </c>
      <c r="G172" s="21">
        <v>0.20964704040189</v>
      </c>
      <c r="H172" s="18" t="s">
        <v>448</v>
      </c>
      <c r="I172" s="7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2.75">
      <c r="A173" s="18">
        <v>3</v>
      </c>
      <c r="B173" s="18" t="s">
        <v>449</v>
      </c>
      <c r="C173" s="19"/>
      <c r="D173" s="19"/>
      <c r="E173" s="20"/>
      <c r="F173" s="21">
        <f>SUM(F174:F209)/2</f>
        <v>15816.863048453732</v>
      </c>
      <c r="G173" s="21">
        <f>SUM(G174:G209)/2</f>
        <v>0.2327515311150411</v>
      </c>
      <c r="H173" s="18"/>
      <c r="I173" s="7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25.5">
      <c r="A174" s="18" t="s">
        <v>450</v>
      </c>
      <c r="B174" s="18" t="s">
        <v>451</v>
      </c>
      <c r="C174" s="19"/>
      <c r="D174" s="19"/>
      <c r="E174" s="20"/>
      <c r="F174" s="21">
        <f>SUM(F175:F176)</f>
        <v>719.8729112893341</v>
      </c>
      <c r="G174" s="21">
        <f>SUM(G175:G176)</f>
        <v>0.01059322077946516</v>
      </c>
      <c r="H174" s="18"/>
      <c r="I174" s="7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63.75">
      <c r="A175" s="18" t="s">
        <v>452</v>
      </c>
      <c r="B175" s="18" t="s">
        <v>453</v>
      </c>
      <c r="C175" s="19" t="s">
        <v>454</v>
      </c>
      <c r="D175" s="19"/>
      <c r="E175" s="20">
        <v>1</v>
      </c>
      <c r="F175" s="21">
        <v>594.149134315139</v>
      </c>
      <c r="G175" s="21">
        <v>0.00874314459819794</v>
      </c>
      <c r="H175" s="18" t="s">
        <v>455</v>
      </c>
      <c r="I175" s="7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38.25">
      <c r="A176" s="18" t="s">
        <v>456</v>
      </c>
      <c r="B176" s="18" t="s">
        <v>457</v>
      </c>
      <c r="C176" s="19" t="s">
        <v>64</v>
      </c>
      <c r="D176" s="19"/>
      <c r="E176" s="20">
        <v>10</v>
      </c>
      <c r="F176" s="21">
        <v>125.723776974195</v>
      </c>
      <c r="G176" s="21">
        <v>0.00185007618126722</v>
      </c>
      <c r="H176" s="18"/>
      <c r="I176" s="7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2.75">
      <c r="A177" s="18" t="s">
        <v>458</v>
      </c>
      <c r="B177" s="18" t="s">
        <v>459</v>
      </c>
      <c r="C177" s="19"/>
      <c r="D177" s="19"/>
      <c r="E177" s="20"/>
      <c r="F177" s="21">
        <f>SUM(F178:F184)</f>
        <v>2997.0410518482126</v>
      </c>
      <c r="G177" s="21">
        <f>SUM(G178:G184)</f>
        <v>0.044102670137268485</v>
      </c>
      <c r="H177" s="18"/>
      <c r="I177" s="7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38.25">
      <c r="A178" s="18" t="s">
        <v>460</v>
      </c>
      <c r="B178" s="18" t="s">
        <v>461</v>
      </c>
      <c r="C178" s="19" t="s">
        <v>462</v>
      </c>
      <c r="D178" s="19" t="s">
        <v>463</v>
      </c>
      <c r="E178" s="20">
        <v>4</v>
      </c>
      <c r="F178" s="21">
        <v>1610.4962434912</v>
      </c>
      <c r="G178" s="21">
        <v>0.0236991030003414</v>
      </c>
      <c r="H178" s="18" t="s">
        <v>464</v>
      </c>
      <c r="I178" s="7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76.5">
      <c r="A179" s="18" t="s">
        <v>465</v>
      </c>
      <c r="B179" s="18" t="s">
        <v>466</v>
      </c>
      <c r="C179" s="19" t="s">
        <v>165</v>
      </c>
      <c r="D179" s="19" t="s">
        <v>463</v>
      </c>
      <c r="E179" s="20">
        <v>1</v>
      </c>
      <c r="F179" s="21">
        <v>158.301380865989</v>
      </c>
      <c r="G179" s="21">
        <v>0.00232946878665591</v>
      </c>
      <c r="H179" s="18" t="s">
        <v>467</v>
      </c>
      <c r="I179" s="7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38.25">
      <c r="A180" s="18" t="s">
        <v>468</v>
      </c>
      <c r="B180" s="18" t="s">
        <v>469</v>
      </c>
      <c r="C180" s="19" t="s">
        <v>470</v>
      </c>
      <c r="D180" s="19" t="s">
        <v>463</v>
      </c>
      <c r="E180" s="20">
        <v>4</v>
      </c>
      <c r="F180" s="21">
        <v>130.650976513105</v>
      </c>
      <c r="G180" s="21">
        <v>0.00192258191348969</v>
      </c>
      <c r="H180" s="18" t="s">
        <v>471</v>
      </c>
      <c r="I180" s="7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38.25">
      <c r="A181" s="18" t="s">
        <v>472</v>
      </c>
      <c r="B181" s="18" t="s">
        <v>473</v>
      </c>
      <c r="C181" s="19" t="s">
        <v>462</v>
      </c>
      <c r="D181" s="19" t="s">
        <v>463</v>
      </c>
      <c r="E181" s="20">
        <v>2</v>
      </c>
      <c r="F181" s="21">
        <v>1021.95954068037</v>
      </c>
      <c r="G181" s="21">
        <v>0.0150385475996288</v>
      </c>
      <c r="H181" s="18" t="s">
        <v>474</v>
      </c>
      <c r="I181" s="7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38.25">
      <c r="A182" s="18" t="s">
        <v>475</v>
      </c>
      <c r="B182" s="18" t="s">
        <v>476</v>
      </c>
      <c r="C182" s="19" t="s">
        <v>470</v>
      </c>
      <c r="D182" s="19" t="s">
        <v>463</v>
      </c>
      <c r="E182" s="20">
        <v>1</v>
      </c>
      <c r="F182" s="21">
        <v>32.6136253487742</v>
      </c>
      <c r="G182" s="21">
        <v>0.000479922675683886</v>
      </c>
      <c r="H182" s="18" t="s">
        <v>471</v>
      </c>
      <c r="I182" s="7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38.25">
      <c r="A183" s="18" t="s">
        <v>477</v>
      </c>
      <c r="B183" s="18" t="s">
        <v>478</v>
      </c>
      <c r="C183" s="19" t="s">
        <v>470</v>
      </c>
      <c r="D183" s="19" t="s">
        <v>463</v>
      </c>
      <c r="E183" s="20">
        <v>1</v>
      </c>
      <c r="F183" s="21">
        <v>32.6136253487742</v>
      </c>
      <c r="G183" s="21">
        <v>0.000479922675683886</v>
      </c>
      <c r="H183" s="18" t="s">
        <v>471</v>
      </c>
      <c r="I183" s="7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38.25">
      <c r="A184" s="18" t="s">
        <v>479</v>
      </c>
      <c r="B184" s="18" t="s">
        <v>480</v>
      </c>
      <c r="C184" s="19" t="s">
        <v>481</v>
      </c>
      <c r="D184" s="19"/>
      <c r="E184" s="20">
        <v>5</v>
      </c>
      <c r="F184" s="21">
        <v>10.4056596</v>
      </c>
      <c r="G184" s="21">
        <v>0.00015312348578492</v>
      </c>
      <c r="H184" s="18" t="s">
        <v>482</v>
      </c>
      <c r="I184" s="7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2.75">
      <c r="A185" s="18" t="s">
        <v>483</v>
      </c>
      <c r="B185" s="18" t="s">
        <v>484</v>
      </c>
      <c r="C185" s="19"/>
      <c r="D185" s="19"/>
      <c r="E185" s="20"/>
      <c r="F185" s="21">
        <f>SUM(F186:F192)</f>
        <v>2943.699983822551</v>
      </c>
      <c r="G185" s="21">
        <f>SUM(G186:G192)</f>
        <v>0.04331773476694553</v>
      </c>
      <c r="H185" s="18"/>
      <c r="I185" s="7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38.25">
      <c r="A186" s="18" t="s">
        <v>485</v>
      </c>
      <c r="B186" s="18" t="s">
        <v>486</v>
      </c>
      <c r="C186" s="19" t="s">
        <v>462</v>
      </c>
      <c r="D186" s="19" t="s">
        <v>463</v>
      </c>
      <c r="E186" s="20">
        <v>6</v>
      </c>
      <c r="F186" s="21">
        <v>2415.7443652368</v>
      </c>
      <c r="G186" s="21">
        <v>0.0355486545005121</v>
      </c>
      <c r="H186" s="18" t="s">
        <v>464</v>
      </c>
      <c r="I186" s="7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76.5">
      <c r="A187" s="18" t="s">
        <v>487</v>
      </c>
      <c r="B187" s="18" t="s">
        <v>488</v>
      </c>
      <c r="C187" s="19" t="s">
        <v>165</v>
      </c>
      <c r="D187" s="19" t="s">
        <v>463</v>
      </c>
      <c r="E187" s="20">
        <v>1</v>
      </c>
      <c r="F187" s="21">
        <v>158.301380865989</v>
      </c>
      <c r="G187" s="21">
        <v>0.00232946878665591</v>
      </c>
      <c r="H187" s="18" t="s">
        <v>467</v>
      </c>
      <c r="I187" s="7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38.25">
      <c r="A188" s="18" t="s">
        <v>489</v>
      </c>
      <c r="B188" s="18" t="s">
        <v>469</v>
      </c>
      <c r="C188" s="19" t="s">
        <v>470</v>
      </c>
      <c r="D188" s="19" t="s">
        <v>463</v>
      </c>
      <c r="E188" s="20">
        <v>8</v>
      </c>
      <c r="F188" s="21">
        <v>261.955660859762</v>
      </c>
      <c r="G188" s="21">
        <v>0.00385478340190361</v>
      </c>
      <c r="H188" s="18" t="s">
        <v>471</v>
      </c>
      <c r="I188" s="7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38.25">
      <c r="A189" s="18" t="s">
        <v>490</v>
      </c>
      <c r="B189" s="18" t="s">
        <v>491</v>
      </c>
      <c r="C189" s="19" t="s">
        <v>481</v>
      </c>
      <c r="D189" s="19" t="s">
        <v>463</v>
      </c>
      <c r="E189" s="20">
        <v>6</v>
      </c>
      <c r="F189" s="21">
        <v>34.33867668</v>
      </c>
      <c r="G189" s="21">
        <v>0.000505307503090235</v>
      </c>
      <c r="H189" s="18" t="s">
        <v>492</v>
      </c>
      <c r="I189" s="7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38.25">
      <c r="A190" s="18" t="s">
        <v>493</v>
      </c>
      <c r="B190" s="18" t="s">
        <v>478</v>
      </c>
      <c r="C190" s="19" t="s">
        <v>470</v>
      </c>
      <c r="D190" s="19" t="s">
        <v>463</v>
      </c>
      <c r="E190" s="20">
        <v>6</v>
      </c>
      <c r="F190" s="21">
        <v>24.97358304</v>
      </c>
      <c r="G190" s="21">
        <v>0.000367496365883807</v>
      </c>
      <c r="H190" s="18" t="s">
        <v>471</v>
      </c>
      <c r="I190" s="7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38.25">
      <c r="A191" s="18" t="s">
        <v>494</v>
      </c>
      <c r="B191" s="18" t="s">
        <v>469</v>
      </c>
      <c r="C191" s="19" t="s">
        <v>470</v>
      </c>
      <c r="D191" s="19" t="s">
        <v>463</v>
      </c>
      <c r="E191" s="20">
        <v>6</v>
      </c>
      <c r="F191" s="21">
        <v>24.97358304</v>
      </c>
      <c r="G191" s="21">
        <v>0.000367496365883807</v>
      </c>
      <c r="H191" s="18" t="s">
        <v>471</v>
      </c>
      <c r="I191" s="7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38.25">
      <c r="A192" s="18" t="s">
        <v>495</v>
      </c>
      <c r="B192" s="18" t="s">
        <v>480</v>
      </c>
      <c r="C192" s="19" t="s">
        <v>64</v>
      </c>
      <c r="D192" s="19"/>
      <c r="E192" s="20">
        <v>5</v>
      </c>
      <c r="F192" s="21">
        <v>23.4127341</v>
      </c>
      <c r="G192" s="21">
        <v>0.000344527843016069</v>
      </c>
      <c r="H192" s="18" t="s">
        <v>496</v>
      </c>
      <c r="I192" s="7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2.75">
      <c r="A193" s="18" t="s">
        <v>497</v>
      </c>
      <c r="B193" s="18" t="s">
        <v>498</v>
      </c>
      <c r="C193" s="19"/>
      <c r="D193" s="19"/>
      <c r="E193" s="20"/>
      <c r="F193" s="21">
        <f>SUM(F194:F199)</f>
        <v>2106.3361927525193</v>
      </c>
      <c r="G193" s="21">
        <f>SUM(G194:G199)</f>
        <v>0.030995588215205764</v>
      </c>
      <c r="H193" s="18"/>
      <c r="I193" s="7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38.25">
      <c r="A194" s="18" t="s">
        <v>499</v>
      </c>
      <c r="B194" s="18" t="s">
        <v>500</v>
      </c>
      <c r="C194" s="19" t="s">
        <v>462</v>
      </c>
      <c r="D194" s="19" t="s">
        <v>463</v>
      </c>
      <c r="E194" s="20">
        <v>1</v>
      </c>
      <c r="F194" s="21">
        <v>511.262624691243</v>
      </c>
      <c r="G194" s="21">
        <v>0.00752343611588739</v>
      </c>
      <c r="H194" s="18" t="s">
        <v>474</v>
      </c>
      <c r="I194" s="7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38.25">
      <c r="A195" s="18" t="s">
        <v>501</v>
      </c>
      <c r="B195" s="18" t="s">
        <v>502</v>
      </c>
      <c r="C195" s="19" t="s">
        <v>462</v>
      </c>
      <c r="D195" s="19" t="s">
        <v>463</v>
      </c>
      <c r="E195" s="20">
        <v>1</v>
      </c>
      <c r="F195" s="21">
        <v>702.525603328129</v>
      </c>
      <c r="G195" s="21">
        <v>0.0103379481330292</v>
      </c>
      <c r="H195" s="18" t="s">
        <v>503</v>
      </c>
      <c r="I195" s="7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38.25">
      <c r="A196" s="18" t="s">
        <v>504</v>
      </c>
      <c r="B196" s="18" t="s">
        <v>505</v>
      </c>
      <c r="C196" s="19" t="s">
        <v>506</v>
      </c>
      <c r="D196" s="19" t="s">
        <v>463</v>
      </c>
      <c r="E196" s="20">
        <v>3</v>
      </c>
      <c r="F196" s="21">
        <v>563.223414741559</v>
      </c>
      <c r="G196" s="21">
        <v>0.00828806013805343</v>
      </c>
      <c r="H196" s="18" t="s">
        <v>507</v>
      </c>
      <c r="I196" s="7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38.25">
      <c r="A197" s="18" t="s">
        <v>508</v>
      </c>
      <c r="B197" s="18" t="s">
        <v>509</v>
      </c>
      <c r="C197" s="19" t="s">
        <v>470</v>
      </c>
      <c r="D197" s="19" t="s">
        <v>463</v>
      </c>
      <c r="E197" s="20">
        <v>2</v>
      </c>
      <c r="F197" s="21">
        <v>65.4889152149404</v>
      </c>
      <c r="G197" s="21">
        <v>0.000963695850475902</v>
      </c>
      <c r="H197" s="18" t="s">
        <v>471</v>
      </c>
      <c r="I197" s="7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63.75">
      <c r="A198" s="18" t="s">
        <v>510</v>
      </c>
      <c r="B198" s="18" t="s">
        <v>511</v>
      </c>
      <c r="C198" s="19" t="s">
        <v>64</v>
      </c>
      <c r="D198" s="19"/>
      <c r="E198" s="20">
        <v>3</v>
      </c>
      <c r="F198" s="21">
        <v>131.917817388324</v>
      </c>
      <c r="G198" s="21">
        <v>0.00194122398887992</v>
      </c>
      <c r="H198" s="18" t="s">
        <v>512</v>
      </c>
      <c r="I198" s="7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63.75">
      <c r="A199" s="18" t="s">
        <v>513</v>
      </c>
      <c r="B199" s="18" t="s">
        <v>514</v>
      </c>
      <c r="C199" s="19" t="s">
        <v>64</v>
      </c>
      <c r="D199" s="19"/>
      <c r="E199" s="20">
        <v>3</v>
      </c>
      <c r="F199" s="21">
        <v>131.917817388324</v>
      </c>
      <c r="G199" s="21">
        <v>0.00194122398887992</v>
      </c>
      <c r="H199" s="18" t="s">
        <v>512</v>
      </c>
      <c r="I199" s="7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2.75">
      <c r="A200" s="18" t="s">
        <v>515</v>
      </c>
      <c r="B200" s="18" t="s">
        <v>516</v>
      </c>
      <c r="C200" s="19"/>
      <c r="D200" s="19"/>
      <c r="E200" s="20"/>
      <c r="F200" s="21">
        <f>SUM(F201:F204)</f>
        <v>1919.628419013577</v>
      </c>
      <c r="G200" s="21">
        <f>SUM(G201:G204)</f>
        <v>0.02824810787882715</v>
      </c>
      <c r="H200" s="18"/>
      <c r="I200" s="7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38.25">
      <c r="A201" s="18" t="s">
        <v>517</v>
      </c>
      <c r="B201" s="18" t="s">
        <v>518</v>
      </c>
      <c r="C201" s="19" t="s">
        <v>64</v>
      </c>
      <c r="D201" s="19" t="s">
        <v>463</v>
      </c>
      <c r="E201" s="20">
        <v>4</v>
      </c>
      <c r="F201" s="21">
        <v>382.761925483822</v>
      </c>
      <c r="G201" s="21">
        <v>0.00563249640184563</v>
      </c>
      <c r="H201" s="18" t="s">
        <v>519</v>
      </c>
      <c r="I201" s="7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38.25">
      <c r="A202" s="18" t="s">
        <v>520</v>
      </c>
      <c r="B202" s="18" t="s">
        <v>521</v>
      </c>
      <c r="C202" s="19" t="s">
        <v>64</v>
      </c>
      <c r="D202" s="19" t="s">
        <v>463</v>
      </c>
      <c r="E202" s="20">
        <v>10</v>
      </c>
      <c r="F202" s="21">
        <v>733.163956285512</v>
      </c>
      <c r="G202" s="21">
        <v>0.0107888038772958</v>
      </c>
      <c r="H202" s="18" t="s">
        <v>522</v>
      </c>
      <c r="I202" s="7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76.5">
      <c r="A203" s="18" t="s">
        <v>523</v>
      </c>
      <c r="B203" s="18" t="s">
        <v>524</v>
      </c>
      <c r="C203" s="19" t="s">
        <v>165</v>
      </c>
      <c r="D203" s="19" t="s">
        <v>463</v>
      </c>
      <c r="E203" s="20">
        <v>1</v>
      </c>
      <c r="F203" s="21">
        <v>157.8488139043</v>
      </c>
      <c r="G203" s="21">
        <v>0.00232280908093913</v>
      </c>
      <c r="H203" s="18" t="s">
        <v>525</v>
      </c>
      <c r="I203" s="7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38.25">
      <c r="A204" s="18" t="s">
        <v>526</v>
      </c>
      <c r="B204" s="18" t="s">
        <v>527</v>
      </c>
      <c r="C204" s="19" t="s">
        <v>481</v>
      </c>
      <c r="D204" s="19" t="s">
        <v>463</v>
      </c>
      <c r="E204" s="20">
        <v>4</v>
      </c>
      <c r="F204" s="21">
        <v>645.853723339943</v>
      </c>
      <c r="G204" s="21">
        <v>0.00950399851874659</v>
      </c>
      <c r="H204" s="18" t="s">
        <v>528</v>
      </c>
      <c r="I204" s="7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25.5">
      <c r="A205" s="18" t="s">
        <v>529</v>
      </c>
      <c r="B205" s="18" t="s">
        <v>530</v>
      </c>
      <c r="C205" s="19"/>
      <c r="D205" s="19"/>
      <c r="E205" s="20"/>
      <c r="F205" s="21">
        <f>SUM(F206:F209)</f>
        <v>5130.284489727539</v>
      </c>
      <c r="G205" s="21">
        <f>SUM(G206:G209)</f>
        <v>0.075494209337329</v>
      </c>
      <c r="H205" s="18"/>
      <c r="I205" s="7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38.25">
      <c r="A206" s="18" t="s">
        <v>531</v>
      </c>
      <c r="B206" s="18" t="s">
        <v>532</v>
      </c>
      <c r="C206" s="19" t="s">
        <v>85</v>
      </c>
      <c r="D206" s="19" t="s">
        <v>463</v>
      </c>
      <c r="E206" s="20">
        <v>7</v>
      </c>
      <c r="F206" s="21">
        <v>159.960125734319</v>
      </c>
      <c r="G206" s="21">
        <v>0.0023538778876673</v>
      </c>
      <c r="H206" s="18" t="s">
        <v>311</v>
      </c>
      <c r="I206" s="7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38.25">
      <c r="A207" s="18" t="s">
        <v>533</v>
      </c>
      <c r="B207" s="18" t="s">
        <v>534</v>
      </c>
      <c r="C207" s="19" t="s">
        <v>64</v>
      </c>
      <c r="D207" s="19" t="s">
        <v>463</v>
      </c>
      <c r="E207" s="20">
        <v>45</v>
      </c>
      <c r="F207" s="21">
        <v>1966.55861869654</v>
      </c>
      <c r="G207" s="21">
        <v>0.0289387047309515</v>
      </c>
      <c r="H207" s="18" t="s">
        <v>311</v>
      </c>
      <c r="I207" s="7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38.25">
      <c r="A208" s="18" t="s">
        <v>535</v>
      </c>
      <c r="B208" s="18" t="s">
        <v>536</v>
      </c>
      <c r="C208" s="19" t="s">
        <v>64</v>
      </c>
      <c r="D208" s="19" t="s">
        <v>463</v>
      </c>
      <c r="E208" s="20">
        <v>6</v>
      </c>
      <c r="F208" s="21">
        <v>1072.16003201993</v>
      </c>
      <c r="G208" s="21">
        <v>0.0157772681149556</v>
      </c>
      <c r="H208" s="18" t="s">
        <v>311</v>
      </c>
      <c r="I208" s="7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38.25">
      <c r="A209" s="18" t="s">
        <v>537</v>
      </c>
      <c r="B209" s="18" t="s">
        <v>538</v>
      </c>
      <c r="C209" s="19" t="s">
        <v>64</v>
      </c>
      <c r="D209" s="19"/>
      <c r="E209" s="20">
        <v>5</v>
      </c>
      <c r="F209" s="21">
        <v>1931.60571327675</v>
      </c>
      <c r="G209" s="21">
        <v>0.0284243586037546</v>
      </c>
      <c r="H209" s="18" t="s">
        <v>311</v>
      </c>
      <c r="I209" s="7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2.75">
      <c r="A210" s="18">
        <v>4</v>
      </c>
      <c r="B210" s="18" t="s">
        <v>539</v>
      </c>
      <c r="C210" s="19"/>
      <c r="D210" s="19"/>
      <c r="E210" s="20"/>
      <c r="F210" s="21">
        <f>SUM(F211:F224)/2</f>
        <v>120040.95903407421</v>
      </c>
      <c r="G210" s="21">
        <f>SUM(G211:G224)/2</f>
        <v>1.7664512189368742</v>
      </c>
      <c r="H210" s="18"/>
      <c r="I210" s="7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2.75">
      <c r="A211" s="18" t="s">
        <v>540</v>
      </c>
      <c r="B211" s="18" t="s">
        <v>541</v>
      </c>
      <c r="C211" s="19"/>
      <c r="D211" s="19"/>
      <c r="E211" s="20"/>
      <c r="F211" s="21">
        <f>SUM(F212:F212)</f>
        <v>82539.462051466</v>
      </c>
      <c r="G211" s="21">
        <f>SUM(G212:G212)</f>
        <v>1.21460153704553</v>
      </c>
      <c r="H211" s="18"/>
      <c r="I211" s="7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25.5">
      <c r="A212" s="18" t="s">
        <v>542</v>
      </c>
      <c r="B212" s="18" t="s">
        <v>543</v>
      </c>
      <c r="C212" s="19" t="s">
        <v>64</v>
      </c>
      <c r="D212" s="19"/>
      <c r="E212" s="20">
        <v>3</v>
      </c>
      <c r="F212" s="21">
        <v>82539.462051466</v>
      </c>
      <c r="G212" s="21">
        <v>1.21460153704553</v>
      </c>
      <c r="H212" s="18" t="s">
        <v>544</v>
      </c>
      <c r="I212" s="7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2.75">
      <c r="A213" s="18" t="s">
        <v>545</v>
      </c>
      <c r="B213" s="18" t="s">
        <v>546</v>
      </c>
      <c r="C213" s="19"/>
      <c r="D213" s="19"/>
      <c r="E213" s="20"/>
      <c r="F213" s="21">
        <f>SUM(F214:F215)</f>
        <v>6255.7980311513</v>
      </c>
      <c r="G213" s="21">
        <f>SUM(G214:G215)</f>
        <v>0.0920565959025149</v>
      </c>
      <c r="H213" s="18"/>
      <c r="I213" s="7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38.25">
      <c r="A214" s="18" t="s">
        <v>547</v>
      </c>
      <c r="B214" s="18" t="s">
        <v>548</v>
      </c>
      <c r="C214" s="19" t="s">
        <v>64</v>
      </c>
      <c r="D214" s="19"/>
      <c r="E214" s="20">
        <v>5</v>
      </c>
      <c r="F214" s="21">
        <v>2692.2693153825</v>
      </c>
      <c r="G214" s="21">
        <v>0.0396178308814895</v>
      </c>
      <c r="H214" s="18" t="s">
        <v>549</v>
      </c>
      <c r="I214" s="7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51">
      <c r="A215" s="18" t="s">
        <v>550</v>
      </c>
      <c r="B215" s="18" t="s">
        <v>551</v>
      </c>
      <c r="C215" s="19" t="s">
        <v>161</v>
      </c>
      <c r="D215" s="19"/>
      <c r="E215" s="20">
        <v>4</v>
      </c>
      <c r="F215" s="21">
        <v>3563.5287157688</v>
      </c>
      <c r="G215" s="21">
        <v>0.0524387650210254</v>
      </c>
      <c r="H215" s="18" t="s">
        <v>552</v>
      </c>
      <c r="I215" s="7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2.75">
      <c r="A216" s="18" t="s">
        <v>553</v>
      </c>
      <c r="B216" s="18" t="s">
        <v>554</v>
      </c>
      <c r="C216" s="19"/>
      <c r="D216" s="19"/>
      <c r="E216" s="20"/>
      <c r="F216" s="21">
        <f>SUM(F217:F217)</f>
        <v>4693.00430000359</v>
      </c>
      <c r="G216" s="21">
        <f>SUM(G217:G217)</f>
        <v>0.0690594546471775</v>
      </c>
      <c r="H216" s="18"/>
      <c r="I216" s="7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51">
      <c r="A217" s="18" t="s">
        <v>555</v>
      </c>
      <c r="B217" s="18" t="s">
        <v>556</v>
      </c>
      <c r="C217" s="19" t="s">
        <v>161</v>
      </c>
      <c r="D217" s="19" t="s">
        <v>463</v>
      </c>
      <c r="E217" s="20">
        <v>3</v>
      </c>
      <c r="F217" s="21">
        <v>4693.00430000359</v>
      </c>
      <c r="G217" s="21">
        <v>0.0690594546471775</v>
      </c>
      <c r="H217" s="18" t="s">
        <v>557</v>
      </c>
      <c r="I217" s="7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2.75">
      <c r="A218" s="18" t="s">
        <v>558</v>
      </c>
      <c r="B218" s="18" t="s">
        <v>559</v>
      </c>
      <c r="C218" s="19"/>
      <c r="D218" s="19"/>
      <c r="E218" s="20"/>
      <c r="F218" s="21">
        <f>SUM(F219:F219)</f>
        <v>3520.86701211819</v>
      </c>
      <c r="G218" s="21">
        <f>SUM(G219:G219)</f>
        <v>0.0518109808128523</v>
      </c>
      <c r="H218" s="18"/>
      <c r="I218" s="7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63.75">
      <c r="A219" s="18" t="s">
        <v>560</v>
      </c>
      <c r="B219" s="18" t="s">
        <v>561</v>
      </c>
      <c r="C219" s="19" t="s">
        <v>85</v>
      </c>
      <c r="D219" s="19" t="s">
        <v>463</v>
      </c>
      <c r="E219" s="20">
        <v>37</v>
      </c>
      <c r="F219" s="21">
        <v>3520.86701211819</v>
      </c>
      <c r="G219" s="21">
        <v>0.0518109808128523</v>
      </c>
      <c r="H219" s="18" t="s">
        <v>562</v>
      </c>
      <c r="I219" s="7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2.75">
      <c r="A220" s="18" t="s">
        <v>563</v>
      </c>
      <c r="B220" s="18" t="s">
        <v>564</v>
      </c>
      <c r="C220" s="19"/>
      <c r="D220" s="19"/>
      <c r="E220" s="20"/>
      <c r="F220" s="21">
        <f>SUM(F221:F224)</f>
        <v>23031.82763933514</v>
      </c>
      <c r="G220" s="21">
        <f>SUM(G221:G224)</f>
        <v>0.3389226505287992</v>
      </c>
      <c r="H220" s="18"/>
      <c r="I220" s="7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51">
      <c r="A221" s="18" t="s">
        <v>565</v>
      </c>
      <c r="B221" s="18" t="s">
        <v>566</v>
      </c>
      <c r="C221" s="19" t="s">
        <v>161</v>
      </c>
      <c r="D221" s="19" t="s">
        <v>463</v>
      </c>
      <c r="E221" s="20">
        <v>2</v>
      </c>
      <c r="F221" s="21">
        <v>1923.29479156077</v>
      </c>
      <c r="G221" s="21">
        <v>0.0283020600323852</v>
      </c>
      <c r="H221" s="18" t="s">
        <v>567</v>
      </c>
      <c r="I221" s="7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38.25">
      <c r="A222" s="18" t="s">
        <v>568</v>
      </c>
      <c r="B222" s="18" t="s">
        <v>569</v>
      </c>
      <c r="C222" s="19" t="s">
        <v>570</v>
      </c>
      <c r="D222" s="19" t="s">
        <v>463</v>
      </c>
      <c r="E222" s="20">
        <v>9500</v>
      </c>
      <c r="F222" s="21">
        <v>18360.6363329613</v>
      </c>
      <c r="G222" s="21">
        <v>0.270184182897187</v>
      </c>
      <c r="H222" s="18" t="s">
        <v>571</v>
      </c>
      <c r="I222" s="7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51">
      <c r="A223" s="18" t="s">
        <v>572</v>
      </c>
      <c r="B223" s="18" t="s">
        <v>573</v>
      </c>
      <c r="C223" s="19" t="s">
        <v>574</v>
      </c>
      <c r="D223" s="19" t="s">
        <v>463</v>
      </c>
      <c r="E223" s="20">
        <v>400</v>
      </c>
      <c r="F223" s="21">
        <v>293.566757384261</v>
      </c>
      <c r="G223" s="21">
        <v>0.00431995346083143</v>
      </c>
      <c r="H223" s="18" t="s">
        <v>575</v>
      </c>
      <c r="I223" s="7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38.25">
      <c r="A224" s="18" t="s">
        <v>576</v>
      </c>
      <c r="B224" s="18" t="s">
        <v>548</v>
      </c>
      <c r="C224" s="19" t="s">
        <v>64</v>
      </c>
      <c r="D224" s="19" t="s">
        <v>463</v>
      </c>
      <c r="E224" s="20">
        <v>2</v>
      </c>
      <c r="F224" s="21">
        <v>2454.32975742881</v>
      </c>
      <c r="G224" s="21">
        <v>0.0361164541383956</v>
      </c>
      <c r="H224" s="18" t="s">
        <v>549</v>
      </c>
      <c r="I224" s="7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2.75">
      <c r="A225" s="17" t="s">
        <v>577</v>
      </c>
      <c r="B225" s="18"/>
      <c r="C225" s="19"/>
      <c r="D225" s="19"/>
      <c r="E225" s="20"/>
      <c r="F225" s="21"/>
      <c r="G225" s="21"/>
      <c r="H225" s="18"/>
      <c r="I225" s="7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2.75">
      <c r="A226" s="18">
        <v>5</v>
      </c>
      <c r="B226" s="18" t="s">
        <v>539</v>
      </c>
      <c r="C226" s="19"/>
      <c r="D226" s="19"/>
      <c r="E226" s="20"/>
      <c r="F226" s="21">
        <f>SUM(F227:F228)/2</f>
        <v>50163.75</v>
      </c>
      <c r="G226" s="21">
        <f>SUM(G227:G228)/2</f>
        <v>0.738179851668727</v>
      </c>
      <c r="H226" s="18"/>
      <c r="I226" s="7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2.75">
      <c r="A227" s="18" t="s">
        <v>578</v>
      </c>
      <c r="B227" s="18" t="s">
        <v>579</v>
      </c>
      <c r="C227" s="19"/>
      <c r="D227" s="19"/>
      <c r="E227" s="20"/>
      <c r="F227" s="21">
        <f>SUM(F228:F228)</f>
        <v>50163.75</v>
      </c>
      <c r="G227" s="21">
        <f>SUM(G228:G228)</f>
        <v>0.738179851668727</v>
      </c>
      <c r="H227" s="18"/>
      <c r="I227" s="7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38.25">
      <c r="A228" s="18" t="s">
        <v>580</v>
      </c>
      <c r="B228" s="18" t="s">
        <v>581</v>
      </c>
      <c r="C228" s="19" t="s">
        <v>582</v>
      </c>
      <c r="D228" s="19"/>
      <c r="E228" s="20">
        <v>1</v>
      </c>
      <c r="F228" s="21">
        <v>50163.75</v>
      </c>
      <c r="G228" s="21">
        <v>0.738179851668727</v>
      </c>
      <c r="H228" s="18" t="s">
        <v>583</v>
      </c>
      <c r="I228" s="7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31" ht="12.75">
      <c r="A231" s="5" t="s">
        <v>2</v>
      </c>
    </row>
    <row r="232" ht="12.75">
      <c r="A232" s="5" t="s">
        <v>0</v>
      </c>
    </row>
    <row r="233" ht="12.75">
      <c r="A233" s="5" t="s">
        <v>1</v>
      </c>
    </row>
    <row r="234" ht="12.75">
      <c r="A234" s="5" t="s">
        <v>0</v>
      </c>
    </row>
  </sheetData>
  <sheetProtection/>
  <mergeCells count="5">
    <mergeCell ref="A8:H8"/>
    <mergeCell ref="A9:H9"/>
    <mergeCell ref="A10:H10"/>
    <mergeCell ref="A12:H12"/>
    <mergeCell ref="A13:H13"/>
  </mergeCells>
  <printOptions/>
  <pageMargins left="0.4166666666666667" right="0.1388888888888889" top="0.75" bottom="0.75" header="0.3" footer="0.3"/>
  <pageSetup horizontalDpi="180" verticalDpi="18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Лера</dc:creator>
  <cp:keywords/>
  <dc:description/>
  <cp:lastModifiedBy>Andrey Z</cp:lastModifiedBy>
  <cp:lastPrinted>2011-01-26T09:32:24Z</cp:lastPrinted>
  <dcterms:created xsi:type="dcterms:W3CDTF">2010-05-14T10:07:45Z</dcterms:created>
  <dcterms:modified xsi:type="dcterms:W3CDTF">2021-04-19T10:57:26Z</dcterms:modified>
  <cp:category/>
  <cp:version/>
  <cp:contentType/>
  <cp:contentStatus/>
</cp:coreProperties>
</file>